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20835" windowHeight="10785"/>
  </bookViews>
  <sheets>
    <sheet name="Form 7 - DFU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J30" i="1" l="1"/>
  <c r="J27" i="1"/>
  <c r="J18" i="1"/>
  <c r="J12" i="1"/>
  <c r="F29" i="1"/>
</calcChain>
</file>

<file path=xl/sharedStrings.xml><?xml version="1.0" encoding="utf-8"?>
<sst xmlns="http://schemas.openxmlformats.org/spreadsheetml/2006/main" count="80" uniqueCount="66">
  <si>
    <t>FDP Form 7 - 20% Development Fund Utilization</t>
  </si>
  <si>
    <t>UTILIZATION OF THE 20%  OF THE NATIONAL TAX ALLOTMENT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</si>
  <si>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</si>
  <si>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</si>
  <si>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</si>
  <si>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</si>
  <si>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</si>
  <si>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</si>
  <si>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</si>
  <si>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Program or
Project</t>
  </si>
  <si>
    <t>Location</t>
  </si>
  <si>
    <t>Total Cost</t>
  </si>
  <si>
    <t>Date Started</t>
  </si>
  <si>
    <t>Target
Completion
Date</t>
  </si>
  <si>
    <t>Project Status</t>
  </si>
  <si>
    <t>No. of
Extensions, if
any</t>
  </si>
  <si>
    <t>Remarks</t>
  </si>
  <si>
    <t>% of
Completion</t>
  </si>
  <si>
    <t>Total Cost Incurred
to Date</t>
  </si>
  <si>
    <t>We hereby certify that we have reviewed the contents and hereby attest to the veracity and correctness of tha data or information contained in this document.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</si>
  <si>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</si>
  <si>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</si>
  <si>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</si>
  <si>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</si>
  <si>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</si>
  <si>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SOCIAL DEVELOPMENT</t>
  </si>
  <si>
    <t xml:space="preserve">Installation of Hybrid Solar Streetlights </t>
  </si>
  <si>
    <t>Various Barangays</t>
  </si>
  <si>
    <t>● As realigned under City Reso. No. 128-2023 dated July 10, 2023                                                              ● For Implementation as per issued NTP</t>
  </si>
  <si>
    <t>Rehabilitation of various multi-purpose halls</t>
  </si>
  <si>
    <t xml:space="preserve"> various barangays</t>
  </si>
  <si>
    <t>● For Implementation as per issued NTP</t>
  </si>
  <si>
    <t>Construction of Hulong Duhat Health Center (Phase II)</t>
  </si>
  <si>
    <t>Hulong Duhat</t>
  </si>
  <si>
    <t>● As realigned under City Reso. No. 128-2023 dated July 10, 2023                                                              ● Pipelining</t>
  </si>
  <si>
    <t>Rehabilitation of various facilities at Ospital ng Malabon</t>
  </si>
  <si>
    <t>Tañong</t>
  </si>
  <si>
    <t>● Pipelining</t>
  </si>
  <si>
    <t>ECONOMIC DEVELOPMENT</t>
  </si>
  <si>
    <t>Upgrading/Rehabilitation of Alupihang Dagat St. (portion), including drainage</t>
  </si>
  <si>
    <t>Longos</t>
  </si>
  <si>
    <t>Upgrading/Rehabilitation of Tila St., including drainage</t>
  </si>
  <si>
    <t>Maysilo</t>
  </si>
  <si>
    <t>Upgrading/Rehabilitation of various alley along Katarungan St., including drainage</t>
  </si>
  <si>
    <t>Muzon</t>
  </si>
  <si>
    <t>Upgrading/Rehabilitation of various alley along Kaunlaran St., including drainage (Phase III)</t>
  </si>
  <si>
    <t>Upgrading/Rehabilitation of Delos Santos St., including drainage</t>
  </si>
  <si>
    <t>Tonsuya</t>
  </si>
  <si>
    <t>Construction of Footbridge along Sucul Creek and Letre Creek</t>
  </si>
  <si>
    <t>● Bid Out</t>
  </si>
  <si>
    <t>Upgrading/Rehabilitation of Ignacio St., including drainage</t>
  </si>
  <si>
    <t>Panghulo</t>
  </si>
  <si>
    <t>Upgrading/Rehabilitation of Roads and alleys including drainage</t>
  </si>
  <si>
    <t>● As realigned under City Reso. No. 128-2023 dated July 10, 2023                                                              ● For Implementation as per NTP issued</t>
  </si>
  <si>
    <t>ENVIRONMENTAL MANAGEMENT</t>
  </si>
  <si>
    <t>Construction/Modernization of Dulong Adante Pumping Station and Floodgate</t>
  </si>
  <si>
    <t>Greening and Beautification Program</t>
  </si>
  <si>
    <t>City-Wide</t>
  </si>
  <si>
    <t>Sagip Kapaligiran: Malabon Ahon Tungo sa Malusog at Malinis na Kapaligiran</t>
  </si>
  <si>
    <t>January 2023</t>
  </si>
  <si>
    <t>December 2023</t>
  </si>
  <si>
    <t>● On-going</t>
  </si>
  <si>
    <t>ENP. MA. SHELLA S. CABRERA, MPA</t>
  </si>
  <si>
    <t>OIC - City Budget Department</t>
  </si>
  <si>
    <t>HON. JEANNIE N. SANDOVAL</t>
  </si>
  <si>
    <t>City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</si>
</sst>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mmmm\ d\,\ yyyy;@"/>
    <numFmt numFmtId="165" formatCode="0.0%"/>
  </numFmts>
  <fonts count="2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13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07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Protection="1">
      <protection locked="0"/>
    </xf>
    <xf numFmtId="0" fontId="4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/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Protection="1">
      <protection locked="0"/>
    </xf>
    <xf numFmtId="0" fontId="6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indent="1"/>
    </xf>
    <xf numFmtId="0" fontId="0" fillId="0" borderId="4" xfId="0" applyBorder="1"/>
    <xf numFmtId="43" fontId="11" fillId="2" borderId="4" xfId="1" applyFont="1" applyFill="1" applyBorder="1"/>
    <xf numFmtId="164" fontId="11" fillId="0" borderId="4" xfId="0" applyNumberFormat="1" applyFont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/>
    </xf>
    <xf numFmtId="1" fontId="11" fillId="0" borderId="4" xfId="0" applyNumberFormat="1" applyFont="1" applyBorder="1"/>
    <xf numFmtId="43" fontId="11" fillId="0" borderId="4" xfId="1" applyFont="1" applyBorder="1"/>
    <xf numFmtId="0" fontId="0" fillId="0" borderId="5" xfId="0" applyBorder="1" applyAlignment="1">
      <alignment vertical="center"/>
    </xf>
    <xf numFmtId="0" fontId="0" fillId="0" borderId="0" xfId="0"/>
    <xf numFmtId="0" fontId="0" fillId="0" borderId="0" xfId="0" applyAlignment="1">
      <alignment vertical="center"/>
    </xf>
    <xf numFmtId="0" fontId="12" fillId="2" borderId="6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center" vertical="center" wrapText="1"/>
    </xf>
    <xf numFmtId="43" fontId="12" fillId="2" borderId="7" xfId="1" applyFont="1" applyFill="1" applyBorder="1" applyAlignment="1">
      <alignment vertical="center"/>
    </xf>
    <xf numFmtId="164" fontId="11" fillId="2" borderId="7" xfId="0" applyNumberFormat="1" applyFont="1" applyFill="1" applyBorder="1" applyAlignment="1">
      <alignment horizontal="center" vertical="center"/>
    </xf>
    <xf numFmtId="164" fontId="11" fillId="2" borderId="6" xfId="0" applyNumberFormat="1" applyFont="1" applyFill="1" applyBorder="1" applyAlignment="1">
      <alignment horizontal="center" vertical="center"/>
    </xf>
    <xf numFmtId="9" fontId="12" fillId="2" borderId="6" xfId="0" applyNumberFormat="1" applyFont="1" applyFill="1" applyBorder="1" applyAlignment="1">
      <alignment horizontal="center" vertical="center"/>
    </xf>
    <xf numFmtId="43" fontId="12" fillId="2" borderId="6" xfId="1" applyFont="1" applyFill="1" applyBorder="1" applyAlignment="1">
      <alignment horizontal="center" vertical="center"/>
    </xf>
    <xf numFmtId="0" fontId="0" fillId="2" borderId="8" xfId="0" applyFont="1" applyFill="1" applyBorder="1"/>
    <xf numFmtId="0" fontId="12" fillId="2" borderId="6" xfId="0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9" fontId="12" fillId="0" borderId="6" xfId="0" applyNumberFormat="1" applyFont="1" applyBorder="1" applyAlignment="1">
      <alignment horizontal="center" vertical="center"/>
    </xf>
    <xf numFmtId="43" fontId="12" fillId="3" borderId="6" xfId="1" applyFont="1" applyFill="1" applyBorder="1" applyAlignment="1">
      <alignment horizontal="center" vertical="center"/>
    </xf>
    <xf numFmtId="0" fontId="0" fillId="0" borderId="8" xfId="0" applyFont="1" applyBorder="1"/>
    <xf numFmtId="0" fontId="12" fillId="2" borderId="9" xfId="0" applyFont="1" applyFill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/>
    </xf>
    <xf numFmtId="43" fontId="1" fillId="2" borderId="4" xfId="1" applyFont="1" applyFill="1" applyBorder="1"/>
    <xf numFmtId="1" fontId="0" fillId="0" borderId="4" xfId="0" applyNumberFormat="1" applyBorder="1"/>
    <xf numFmtId="1" fontId="12" fillId="0" borderId="4" xfId="0" applyNumberFormat="1" applyFont="1" applyBorder="1" applyAlignment="1">
      <alignment horizontal="center" vertical="center"/>
    </xf>
    <xf numFmtId="43" fontId="12" fillId="3" borderId="4" xfId="1" applyFont="1" applyFill="1" applyBorder="1" applyAlignment="1">
      <alignment horizontal="center" vertical="center"/>
    </xf>
    <xf numFmtId="0" fontId="0" fillId="0" borderId="5" xfId="0" applyBorder="1"/>
    <xf numFmtId="0" fontId="12" fillId="2" borderId="6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9" fontId="12" fillId="0" borderId="6" xfId="2" applyFont="1" applyBorder="1" applyAlignment="1">
      <alignment horizontal="center" vertical="center" wrapText="1"/>
    </xf>
    <xf numFmtId="43" fontId="12" fillId="2" borderId="6" xfId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0" xfId="0" applyFont="1" applyAlignment="1">
      <alignment wrapText="1"/>
    </xf>
    <xf numFmtId="43" fontId="0" fillId="0" borderId="0" xfId="0" applyNumberFormat="1" applyFont="1" applyAlignment="1">
      <alignment vertical="center" wrapText="1"/>
    </xf>
    <xf numFmtId="43" fontId="0" fillId="0" borderId="0" xfId="0" applyNumberFormat="1" applyFont="1" applyAlignment="1">
      <alignment wrapText="1"/>
    </xf>
    <xf numFmtId="43" fontId="11" fillId="2" borderId="6" xfId="1" applyFont="1" applyFill="1" applyBorder="1" applyAlignment="1">
      <alignment horizontal="center" vertical="center" wrapText="1"/>
    </xf>
    <xf numFmtId="43" fontId="0" fillId="0" borderId="6" xfId="0" applyNumberFormat="1" applyFont="1" applyBorder="1" applyAlignment="1">
      <alignment wrapText="1"/>
    </xf>
    <xf numFmtId="164" fontId="12" fillId="2" borderId="6" xfId="0" applyNumberFormat="1" applyFont="1" applyFill="1" applyBorder="1" applyAlignment="1">
      <alignment horizontal="center"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9" fontId="12" fillId="2" borderId="6" xfId="2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wrapText="1"/>
    </xf>
    <xf numFmtId="1" fontId="12" fillId="2" borderId="6" xfId="0" quotePrefix="1" applyNumberFormat="1" applyFont="1" applyFill="1" applyBorder="1" applyAlignment="1">
      <alignment horizontal="center" vertical="center"/>
    </xf>
    <xf numFmtId="1" fontId="11" fillId="2" borderId="6" xfId="0" applyNumberFormat="1" applyFont="1" applyFill="1" applyBorder="1" applyAlignment="1">
      <alignment horizontal="center" vertical="center"/>
    </xf>
    <xf numFmtId="49" fontId="12" fillId="2" borderId="6" xfId="1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vertical="center"/>
    </xf>
    <xf numFmtId="43" fontId="13" fillId="2" borderId="4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0" fillId="0" borderId="0" xfId="0" applyAlignment="1">
      <alignment wrapText="1"/>
    </xf>
    <xf numFmtId="43" fontId="0" fillId="0" borderId="0" xfId="0" applyNumberFormat="1" applyAlignment="1">
      <alignment vertical="center" wrapText="1"/>
    </xf>
    <xf numFmtId="43" fontId="0" fillId="0" borderId="0" xfId="0" applyNumberFormat="1" applyAlignment="1">
      <alignment wrapText="1"/>
    </xf>
    <xf numFmtId="43" fontId="14" fillId="2" borderId="6" xfId="1" applyFont="1" applyFill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" fontId="0" fillId="0" borderId="6" xfId="0" applyNumberFormat="1" applyFont="1" applyBorder="1"/>
    <xf numFmtId="0" fontId="15" fillId="0" borderId="6" xfId="0" applyFont="1" applyBorder="1"/>
    <xf numFmtId="0" fontId="0" fillId="0" borderId="6" xfId="0" applyFont="1" applyBorder="1"/>
    <xf numFmtId="49" fontId="12" fillId="0" borderId="6" xfId="0" applyNumberFormat="1" applyFont="1" applyBorder="1" applyAlignment="1">
      <alignment horizontal="center" vertical="center"/>
    </xf>
    <xf numFmtId="165" fontId="1" fillId="0" borderId="6" xfId="2" applyNumberFormat="1" applyFont="1" applyBorder="1" applyAlignment="1">
      <alignment horizontal="center" vertical="center"/>
    </xf>
    <xf numFmtId="43" fontId="15" fillId="0" borderId="6" xfId="1" applyFont="1" applyBorder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43" fontId="16" fillId="2" borderId="0" xfId="1" applyFont="1" applyFill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43" fontId="16" fillId="0" borderId="0" xfId="1" applyFont="1" applyBorder="1" applyAlignment="1">
      <alignment horizontal="center" vertical="center"/>
    </xf>
    <xf numFmtId="0" fontId="9" fillId="0" borderId="0" xfId="0" applyFont="1" applyBorder="1"/>
    <xf numFmtId="0" fontId="14" fillId="0" borderId="0" xfId="0" applyFont="1" applyBorder="1" applyAlignment="1">
      <alignment horizontal="center" vertical="center"/>
    </xf>
    <xf numFmtId="43" fontId="0" fillId="0" borderId="0" xfId="0" applyNumberFormat="1" applyAlignment="1">
      <alignment vertical="center"/>
    </xf>
    <xf numFmtId="43" fontId="0" fillId="0" borderId="0" xfId="0" applyNumberFormat="1"/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3" fontId="18" fillId="2" borderId="0" xfId="1" applyFont="1" applyFill="1" applyBorder="1" applyAlignment="1">
      <alignment horizontal="center" vertical="center"/>
    </xf>
    <xf numFmtId="164" fontId="18" fillId="0" borderId="0" xfId="0" applyNumberFormat="1" applyFont="1" applyBorder="1" applyAlignment="1">
      <alignment horizontal="center" vertical="center"/>
    </xf>
    <xf numFmtId="1" fontId="18" fillId="0" borderId="0" xfId="0" applyNumberFormat="1" applyFont="1" applyBorder="1" applyAlignment="1">
      <alignment horizontal="center" vertical="center"/>
    </xf>
    <xf numFmtId="43" fontId="18" fillId="0" borderId="0" xfId="1" applyFont="1" applyBorder="1" applyAlignment="1">
      <alignment horizontal="center" vertical="center"/>
    </xf>
    <xf numFmtId="0" fontId="8" fillId="0" borderId="0" xfId="0" applyFont="1" applyBorder="1"/>
    <xf numFmtId="43" fontId="0" fillId="0" borderId="0" xfId="0" applyNumberFormat="1" applyFont="1"/>
    <xf numFmtId="43" fontId="0" fillId="2" borderId="0" xfId="0" applyNumberFormat="1" applyFill="1" applyProtection="1"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zoomScale="85" zoomScaleNormal="85" workbookViewId="0">
      <selection activeCell="F12" sqref="F12"/>
    </sheetView>
  </sheetViews>
  <sheetFormatPr defaultRowHeight="15" x14ac:dyDescent="0.25"/>
  <cols>
    <col min="1" max="1" width="39.42578125" style="4" customWidth="1"/>
    <col min="2" max="3" width="20.7109375" style="4" customWidth="1"/>
    <col min="4" max="5" width="16" style="4" customWidth="1"/>
    <col min="6" max="6" width="14.140625" style="4" customWidth="1"/>
    <col min="7" max="7" width="15.42578125" style="4" customWidth="1"/>
    <col min="8" max="8" width="14.140625" style="4" customWidth="1"/>
    <col min="9" max="9" width="30.140625" style="4" customWidth="1"/>
    <col min="10" max="10" width="15.7109375" style="4" customWidth="1"/>
    <col min="11" max="11" width="8.85546875" style="4" customWidth="1"/>
  </cols>
  <sheetData>
    <row r="1" spans="1:14" x14ac:dyDescent="0.25">
      <c r="A1" s="11" t="s">
        <v>0</v>
      </c>
      <c r="B1" s="3"/>
      <c r="C1" s="3"/>
      <c r="D1" s="3"/>
      <c r="E1" s="3"/>
    </row>
    <row r="2" spans="1:14" x14ac:dyDescent="0.25">
      <c r="A2" s="5"/>
      <c r="B2" s="5"/>
      <c r="C2" s="5"/>
      <c r="D2" s="5"/>
      <c r="E2" s="5"/>
    </row>
    <row r="3" spans="1:14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14" x14ac:dyDescent="0.25">
      <c r="A4" s="6"/>
      <c r="B4" s="6"/>
      <c r="C4" s="6"/>
      <c r="D4" s="6"/>
      <c r="E4" s="6"/>
    </row>
    <row r="5" spans="1:14" x14ac:dyDescent="0.25">
      <c r="A5" s="12" t="s">
        <v>2</v>
      </c>
      <c r="B5" s="13" t="s">
        <v>3</v>
      </c>
      <c r="C5" s="7"/>
      <c r="D5" s="13" t="s">
        <v>4</v>
      </c>
      <c r="E5" s="7">
        <v>2023</v>
      </c>
    </row>
    <row r="6" spans="1:14" x14ac:dyDescent="0.25">
      <c r="A6" s="14" t="s">
        <v>5</v>
      </c>
      <c r="B6" s="15" t="s">
        <v>6</v>
      </c>
      <c r="C6" s="9"/>
      <c r="D6" s="16" t="s">
        <v>7</v>
      </c>
      <c r="E6" s="9">
        <v>3</v>
      </c>
    </row>
    <row r="7" spans="1:14" x14ac:dyDescent="0.25">
      <c r="A7" s="14" t="s">
        <v>8</v>
      </c>
      <c r="B7" s="4" t="s">
        <v>6</v>
      </c>
      <c r="D7" s="1"/>
    </row>
    <row r="8" spans="1:14" x14ac:dyDescent="0.25">
      <c r="A8" s="8"/>
    </row>
    <row r="9" spans="1:14" ht="14.45" customHeight="1" x14ac:dyDescent="0.25">
      <c r="A9" s="20" t="s">
        <v>9</v>
      </c>
      <c r="B9" s="18" t="s">
        <v>10</v>
      </c>
      <c r="C9" s="18" t="s">
        <v>11</v>
      </c>
      <c r="D9" s="18" t="s">
        <v>12</v>
      </c>
      <c r="E9" s="20" t="s">
        <v>13</v>
      </c>
      <c r="F9" s="21" t="s">
        <v>14</v>
      </c>
      <c r="G9" s="21"/>
      <c r="H9" s="20" t="s">
        <v>15</v>
      </c>
      <c r="I9" s="18" t="s">
        <v>16</v>
      </c>
    </row>
    <row r="10" spans="1:14" ht="14.45" customHeight="1" x14ac:dyDescent="0.25">
      <c r="A10" s="20"/>
      <c r="B10" s="18"/>
      <c r="C10" s="18"/>
      <c r="D10" s="18"/>
      <c r="E10" s="18"/>
      <c r="F10" s="20" t="s">
        <v>17</v>
      </c>
      <c r="G10" s="20" t="s">
        <v>18</v>
      </c>
      <c r="H10" s="18"/>
      <c r="I10" s="18"/>
    </row>
    <row r="11" spans="1:14" ht="24.75" customHeight="1" x14ac:dyDescent="0.25">
      <c r="A11" s="20"/>
      <c r="B11" s="18"/>
      <c r="C11" s="18"/>
      <c r="D11" s="18"/>
      <c r="E11" s="18"/>
      <c r="F11" s="18"/>
      <c r="G11" s="18"/>
      <c r="H11" s="18"/>
      <c r="I11" s="18"/>
    </row>
    <row r="12" spans="1:14" s="30" customFormat="1" ht="27" customHeight="1" x14ac:dyDescent="0.25">
      <c r="A12" s="22" t="s">
        <v>25</v>
      </c>
      <c r="B12" s="23"/>
      <c r="C12" s="24"/>
      <c r="D12" s="25"/>
      <c r="E12" s="26"/>
      <c r="F12" s="27"/>
      <c r="G12" s="28"/>
      <c r="H12" s="23"/>
      <c r="I12" s="29"/>
      <c r="J12" s="97">
        <f>SUM(C13:C16)</f>
        <v>67900000</v>
      </c>
      <c r="N12" s="31"/>
    </row>
    <row r="13" spans="1:14" s="41" customFormat="1" ht="78.75" customHeight="1" x14ac:dyDescent="0.25">
      <c r="A13" s="32" t="s">
        <v>26</v>
      </c>
      <c r="B13" s="33" t="s">
        <v>27</v>
      </c>
      <c r="C13" s="34">
        <v>22900000</v>
      </c>
      <c r="D13" s="35"/>
      <c r="E13" s="36"/>
      <c r="F13" s="37"/>
      <c r="G13" s="38"/>
      <c r="H13" s="39"/>
      <c r="I13" s="40" t="s">
        <v>28</v>
      </c>
      <c r="N13" s="42"/>
    </row>
    <row r="14" spans="1:14" s="41" customFormat="1" ht="47.25" customHeight="1" x14ac:dyDescent="0.25">
      <c r="A14" s="32" t="s">
        <v>29</v>
      </c>
      <c r="B14" s="33" t="s">
        <v>30</v>
      </c>
      <c r="C14" s="34">
        <v>10000000</v>
      </c>
      <c r="D14" s="43"/>
      <c r="E14" s="44"/>
      <c r="F14" s="45"/>
      <c r="G14" s="46"/>
      <c r="H14" s="47"/>
      <c r="I14" s="40" t="s">
        <v>31</v>
      </c>
      <c r="N14" s="42"/>
    </row>
    <row r="15" spans="1:14" s="41" customFormat="1" ht="65.25" customHeight="1" x14ac:dyDescent="0.25">
      <c r="A15" s="48" t="s">
        <v>32</v>
      </c>
      <c r="B15" s="33" t="s">
        <v>33</v>
      </c>
      <c r="C15" s="34">
        <v>30000000</v>
      </c>
      <c r="D15" s="35"/>
      <c r="E15" s="36"/>
      <c r="F15" s="37"/>
      <c r="G15" s="38"/>
      <c r="H15" s="39"/>
      <c r="I15" s="40" t="s">
        <v>34</v>
      </c>
      <c r="N15" s="42"/>
    </row>
    <row r="16" spans="1:14" s="41" customFormat="1" ht="59.25" customHeight="1" x14ac:dyDescent="0.25">
      <c r="A16" s="32" t="s">
        <v>35</v>
      </c>
      <c r="B16" s="33" t="s">
        <v>36</v>
      </c>
      <c r="C16" s="34">
        <v>5000000</v>
      </c>
      <c r="D16" s="43"/>
      <c r="E16" s="44"/>
      <c r="F16" s="45"/>
      <c r="G16" s="46"/>
      <c r="H16" s="47"/>
      <c r="I16" s="49" t="s">
        <v>37</v>
      </c>
      <c r="N16" s="42"/>
    </row>
    <row r="17" spans="1:15" s="30" customFormat="1" ht="27" customHeight="1" x14ac:dyDescent="0.25">
      <c r="A17" s="22" t="s">
        <v>38</v>
      </c>
      <c r="B17" s="23"/>
      <c r="C17" s="50"/>
      <c r="D17" s="23"/>
      <c r="E17" s="51"/>
      <c r="F17" s="52"/>
      <c r="G17" s="53"/>
      <c r="H17" s="23"/>
      <c r="I17" s="54"/>
    </row>
    <row r="18" spans="1:15" s="61" customFormat="1" ht="51" customHeight="1" x14ac:dyDescent="0.25">
      <c r="A18" s="48" t="s">
        <v>39</v>
      </c>
      <c r="B18" s="55" t="s">
        <v>40</v>
      </c>
      <c r="C18" s="38">
        <v>6000000</v>
      </c>
      <c r="D18" s="56"/>
      <c r="E18" s="57"/>
      <c r="F18" s="58"/>
      <c r="G18" s="59"/>
      <c r="H18" s="60"/>
      <c r="I18" s="40" t="s">
        <v>31</v>
      </c>
      <c r="J18" s="63">
        <f>SUM(C18:C25)</f>
        <v>70266448.599999994</v>
      </c>
      <c r="N18" s="62"/>
      <c r="O18" s="63"/>
    </row>
    <row r="19" spans="1:15" s="61" customFormat="1" ht="48.75" customHeight="1" x14ac:dyDescent="0.25">
      <c r="A19" s="32" t="s">
        <v>41</v>
      </c>
      <c r="B19" s="33" t="s">
        <v>42</v>
      </c>
      <c r="C19" s="38">
        <v>6000000</v>
      </c>
      <c r="D19" s="56"/>
      <c r="E19" s="57"/>
      <c r="F19" s="58"/>
      <c r="G19" s="64"/>
      <c r="H19" s="65"/>
      <c r="I19" s="40" t="s">
        <v>31</v>
      </c>
      <c r="N19" s="62"/>
      <c r="O19" s="63"/>
    </row>
    <row r="20" spans="1:15" s="61" customFormat="1" ht="60" x14ac:dyDescent="0.25">
      <c r="A20" s="32" t="s">
        <v>43</v>
      </c>
      <c r="B20" s="33" t="s">
        <v>44</v>
      </c>
      <c r="C20" s="38">
        <v>3000000</v>
      </c>
      <c r="D20" s="66"/>
      <c r="E20" s="67"/>
      <c r="F20" s="68"/>
      <c r="G20" s="59"/>
      <c r="H20" s="69"/>
      <c r="I20" s="40" t="s">
        <v>31</v>
      </c>
      <c r="N20" s="62"/>
      <c r="O20" s="63"/>
    </row>
    <row r="21" spans="1:15" s="61" customFormat="1" ht="45" customHeight="1" x14ac:dyDescent="0.25">
      <c r="A21" s="32" t="s">
        <v>45</v>
      </c>
      <c r="B21" s="33" t="s">
        <v>44</v>
      </c>
      <c r="C21" s="38">
        <v>4800000</v>
      </c>
      <c r="D21" s="66"/>
      <c r="E21" s="67"/>
      <c r="F21" s="68"/>
      <c r="G21" s="59"/>
      <c r="H21" s="69"/>
      <c r="I21" s="40" t="s">
        <v>31</v>
      </c>
      <c r="N21" s="62"/>
      <c r="O21" s="63"/>
    </row>
    <row r="22" spans="1:15" s="61" customFormat="1" ht="59.25" customHeight="1" x14ac:dyDescent="0.25">
      <c r="A22" s="48" t="s">
        <v>46</v>
      </c>
      <c r="B22" s="33" t="s">
        <v>47</v>
      </c>
      <c r="C22" s="38">
        <v>8000000</v>
      </c>
      <c r="D22" s="66"/>
      <c r="E22" s="70"/>
      <c r="F22" s="71"/>
      <c r="G22" s="72"/>
      <c r="H22" s="73"/>
      <c r="I22" s="40" t="s">
        <v>31</v>
      </c>
      <c r="N22" s="62"/>
      <c r="O22" s="63"/>
    </row>
    <row r="23" spans="1:15" s="61" customFormat="1" ht="51" customHeight="1" x14ac:dyDescent="0.25">
      <c r="A23" s="32" t="s">
        <v>48</v>
      </c>
      <c r="B23" s="33" t="s">
        <v>47</v>
      </c>
      <c r="C23" s="38">
        <v>4000000</v>
      </c>
      <c r="D23" s="66"/>
      <c r="E23" s="70"/>
      <c r="F23" s="71"/>
      <c r="G23" s="72"/>
      <c r="H23" s="73"/>
      <c r="I23" s="40" t="s">
        <v>49</v>
      </c>
      <c r="N23" s="62"/>
      <c r="O23" s="63"/>
    </row>
    <row r="24" spans="1:15" s="61" customFormat="1" ht="41.25" customHeight="1" x14ac:dyDescent="0.25">
      <c r="A24" s="32" t="s">
        <v>50</v>
      </c>
      <c r="B24" s="33" t="s">
        <v>51</v>
      </c>
      <c r="C24" s="38">
        <v>7500000</v>
      </c>
      <c r="D24" s="56"/>
      <c r="E24" s="57"/>
      <c r="F24" s="58"/>
      <c r="G24" s="59"/>
      <c r="H24" s="60"/>
      <c r="I24" s="40" t="s">
        <v>31</v>
      </c>
      <c r="N24" s="62"/>
      <c r="O24" s="63"/>
    </row>
    <row r="25" spans="1:15" s="61" customFormat="1" ht="77.25" customHeight="1" x14ac:dyDescent="0.25">
      <c r="A25" s="32" t="s">
        <v>52</v>
      </c>
      <c r="B25" s="33" t="s">
        <v>27</v>
      </c>
      <c r="C25" s="38">
        <v>30966448.600000001</v>
      </c>
      <c r="D25" s="66"/>
      <c r="E25" s="67"/>
      <c r="F25" s="68"/>
      <c r="G25" s="59"/>
      <c r="H25" s="69"/>
      <c r="I25" s="40" t="s">
        <v>53</v>
      </c>
      <c r="N25" s="62"/>
      <c r="O25" s="63"/>
    </row>
    <row r="26" spans="1:15" s="77" customFormat="1" ht="30" customHeight="1" x14ac:dyDescent="0.25">
      <c r="A26" s="74" t="s">
        <v>54</v>
      </c>
      <c r="B26" s="75"/>
      <c r="C26" s="75"/>
      <c r="D26" s="76"/>
      <c r="E26" s="76"/>
      <c r="F26" s="76"/>
      <c r="G26" s="75"/>
      <c r="H26" s="76"/>
      <c r="I26" s="76"/>
      <c r="N26" s="78"/>
      <c r="O26" s="79"/>
    </row>
    <row r="27" spans="1:15" s="41" customFormat="1" ht="48" customHeight="1" x14ac:dyDescent="0.25">
      <c r="A27" s="32" t="s">
        <v>55</v>
      </c>
      <c r="B27" s="55" t="s">
        <v>36</v>
      </c>
      <c r="C27" s="80">
        <v>17000000</v>
      </c>
      <c r="D27" s="81"/>
      <c r="E27" s="81"/>
      <c r="F27" s="82"/>
      <c r="G27" s="83"/>
      <c r="H27" s="84"/>
      <c r="I27" s="40" t="s">
        <v>49</v>
      </c>
      <c r="J27" s="105">
        <f>SUM(C27:C29)</f>
        <v>91172000</v>
      </c>
    </row>
    <row r="28" spans="1:15" s="41" customFormat="1" ht="48" customHeight="1" x14ac:dyDescent="0.25">
      <c r="A28" s="32" t="s">
        <v>56</v>
      </c>
      <c r="B28" s="55" t="s">
        <v>57</v>
      </c>
      <c r="C28" s="80">
        <v>51600000</v>
      </c>
      <c r="D28" s="81"/>
      <c r="E28" s="81"/>
      <c r="F28" s="82"/>
      <c r="G28" s="83"/>
      <c r="H28" s="84"/>
      <c r="I28" s="49" t="s">
        <v>37</v>
      </c>
    </row>
    <row r="29" spans="1:15" s="41" customFormat="1" ht="56.25" customHeight="1" x14ac:dyDescent="0.25">
      <c r="A29" s="32" t="s">
        <v>58</v>
      </c>
      <c r="B29" s="55" t="s">
        <v>57</v>
      </c>
      <c r="C29" s="80">
        <v>22572000</v>
      </c>
      <c r="D29" s="85" t="s">
        <v>59</v>
      </c>
      <c r="E29" s="85" t="s">
        <v>60</v>
      </c>
      <c r="F29" s="86">
        <f>G29/C29</f>
        <v>0.42935606060606063</v>
      </c>
      <c r="G29" s="87">
        <v>9691425</v>
      </c>
      <c r="H29" s="84"/>
      <c r="I29" s="49" t="s">
        <v>61</v>
      </c>
    </row>
    <row r="30" spans="1:15" x14ac:dyDescent="0.25">
      <c r="J30" s="106">
        <f>SUM(J12:J29)</f>
        <v>229338448.59999999</v>
      </c>
    </row>
    <row r="31" spans="1:15" x14ac:dyDescent="0.25">
      <c r="A31" s="10" t="s">
        <v>19</v>
      </c>
    </row>
    <row r="32" spans="1:15" x14ac:dyDescent="0.25">
      <c r="A32" s="10"/>
    </row>
    <row r="33" spans="1:15" x14ac:dyDescent="0.25">
      <c r="A33" s="10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5" x14ac:dyDescent="0.25">
      <c r="A34" s="10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5" x14ac:dyDescent="0.25">
      <c r="A35" s="10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7" spans="1:15" s="30" customFormat="1" ht="17.25" x14ac:dyDescent="0.25">
      <c r="A37" s="88" t="s">
        <v>62</v>
      </c>
      <c r="B37" s="89"/>
      <c r="C37" s="90"/>
      <c r="D37" s="91"/>
      <c r="E37" s="92"/>
      <c r="F37" s="92"/>
      <c r="G37" s="93" t="s">
        <v>64</v>
      </c>
      <c r="H37" s="94"/>
      <c r="I37" s="95"/>
      <c r="N37" s="96"/>
      <c r="O37" s="97"/>
    </row>
    <row r="38" spans="1:15" s="30" customFormat="1" ht="17.25" x14ac:dyDescent="0.25">
      <c r="A38" s="98" t="s">
        <v>63</v>
      </c>
      <c r="B38" s="99"/>
      <c r="C38" s="100"/>
      <c r="D38" s="101"/>
      <c r="E38" s="102"/>
      <c r="F38" s="102"/>
      <c r="G38" s="103" t="s">
        <v>65</v>
      </c>
      <c r="H38" s="104"/>
      <c r="I38" s="95"/>
      <c r="N38" s="96"/>
      <c r="O38" s="97"/>
    </row>
  </sheetData>
  <sheetProtection formatCells="0" formatColumns="0" formatRows="0" insertColumns="0" insertRows="0" insertHyperlinks="0" deleteColumns="0" deleteRows="0" sort="0" autoFilter="0" pivotTables="0"/>
  <mergeCells count="11">
    <mergeCell ref="H9:H11"/>
    <mergeCell ref="A9:A11"/>
    <mergeCell ref="B9:B11"/>
    <mergeCell ref="C9:C11"/>
    <mergeCell ref="D9:D11"/>
    <mergeCell ref="E9:E11"/>
    <mergeCell ref="F9:G9"/>
    <mergeCell ref="F10:F11"/>
    <mergeCell ref="G10:G11"/>
    <mergeCell ref="I9:I11"/>
    <mergeCell ref="A3:I3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F5" sqref="F5:F6"/>
    </sheetView>
  </sheetViews>
  <sheetFormatPr defaultRowHeight="15" x14ac:dyDescent="0.25"/>
  <sheetData>
    <row r="1" spans="1:1" ht="23.45" customHeight="1" x14ac:dyDescent="0.35">
      <c r="A1" s="2" t="s">
        <v>20</v>
      </c>
    </row>
    <row r="3" spans="1:1" x14ac:dyDescent="0.25">
      <c r="A3" t="s">
        <v>21</v>
      </c>
    </row>
    <row r="5" spans="1:1" x14ac:dyDescent="0.25">
      <c r="A5" t="s">
        <v>22</v>
      </c>
    </row>
    <row r="6" spans="1:1" x14ac:dyDescent="0.25">
      <c r="A6" s="1" t="s">
        <v>23</v>
      </c>
    </row>
    <row r="9" spans="1:1" x14ac:dyDescent="0.25">
      <c r="A9" t="s">
        <v>24</v>
      </c>
    </row>
    <row r="10" spans="1:1" x14ac:dyDescent="0.25">
      <c r="A10">
        <v>43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7 - DFU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2023-11-07T02:19:28Z</dcterms:modified>
  <cp:category/>
</cp:coreProperties>
</file>