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3\4Q 2023\"/>
    </mc:Choice>
  </mc:AlternateContent>
  <bookViews>
    <workbookView xWindow="0" yWindow="0" windowWidth="23580" windowHeight="11355"/>
  </bookViews>
  <sheets>
    <sheet name="Form 7 - DFU" sheetId="1" r:id="rId1"/>
    <sheet name="FDPP LICENSE" sheetId="2" state="veryHidden" r:id="rId2"/>
  </sheets>
  <definedNames>
    <definedName name="_xlnm.Print_Area" localSheetId="0">'Form 7 - DFU'!$A$1:$I$41</definedName>
  </definedNames>
  <calcPr calcId="152511"/>
</workbook>
</file>

<file path=xl/calcChain.xml><?xml version="1.0" encoding="utf-8"?>
<calcChain xmlns="http://schemas.openxmlformats.org/spreadsheetml/2006/main">
  <c r="J33" i="1" l="1"/>
  <c r="J29" i="1"/>
  <c r="J18" i="1"/>
  <c r="J11" i="1"/>
  <c r="J34" i="1" l="1"/>
  <c r="F32" i="1"/>
  <c r="F31" i="1"/>
</calcChain>
</file>

<file path=xl/sharedStrings.xml><?xml version="1.0" encoding="utf-8"?>
<sst xmlns="http://schemas.openxmlformats.org/spreadsheetml/2006/main" count="102" uniqueCount="84">
  <si>
    <t>FDP Form 7 - 20% Development Fund Utilization</t>
  </si>
  <si>
    <t>UTILIZATION OF THE 20%  OF THE NATIONAL TAX ALLOTMENT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</si>
  <si>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</si>
  <si>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</si>
  <si>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</si>
  <si>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</si>
  <si>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</si>
  <si>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</si>
  <si>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</si>
  <si>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Location</t>
  </si>
  <si>
    <t>Total Cost</t>
  </si>
  <si>
    <t>Date Started</t>
  </si>
  <si>
    <t>Project Status</t>
  </si>
  <si>
    <t>Remarks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</si>
  <si>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</si>
  <si>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</si>
  <si>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</si>
  <si>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</si>
  <si>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</si>
  <si>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Program or Project</t>
  </si>
  <si>
    <t xml:space="preserve">Target Completion Date </t>
  </si>
  <si>
    <t>No. of Extensions, if any</t>
  </si>
  <si>
    <t>% of Completion</t>
  </si>
  <si>
    <t>Total Cost Incurred to Date</t>
  </si>
  <si>
    <t>SOCIAL DEVELOPMENT</t>
  </si>
  <si>
    <t xml:space="preserve">Installation of Hybrid Solar Streetlights </t>
  </si>
  <si>
    <t>Various Barangays</t>
  </si>
  <si>
    <t xml:space="preserve">● Realigned under City Reso. No. 128-2023 dated July 10, 2023                    ● Partialy Completed                                                               </t>
  </si>
  <si>
    <t>▪  Installation of 65 sets Hybrid Solar Streetlights along Sanciangco St. (from P. Aquino Ave. to M.H. Del Pilar St.) Brgys. Tonsuya , Niugan and Catmon</t>
  </si>
  <si>
    <t>Sept. 29, 2023</t>
  </si>
  <si>
    <t>Nov. 12, 2023</t>
  </si>
  <si>
    <t>Rehabilitation of various multi-purpose halls</t>
  </si>
  <si>
    <t xml:space="preserve"> various barangays</t>
  </si>
  <si>
    <t>Sept. 22, 2023</t>
  </si>
  <si>
    <t>Dec. 27, 2023</t>
  </si>
  <si>
    <t>● On-going                                           ●  35.09% Utilized</t>
  </si>
  <si>
    <t>Construction of Hulong Duhat Health Center (Phase II)</t>
  </si>
  <si>
    <t>Hulong Duhat</t>
  </si>
  <si>
    <t>● As realigned under City Reso. No. 128-2023 dated July 10, 2023                                                              ● Pipelining</t>
  </si>
  <si>
    <t>Rehabilitation of various facilities at Ospital ng Malabon</t>
  </si>
  <si>
    <t>Tañong</t>
  </si>
  <si>
    <t>● Pipelining</t>
  </si>
  <si>
    <t>ECONOMIC DEVELOPMENT</t>
  </si>
  <si>
    <t>Upgrading/Rehabilitation of Alupihang Dagat St. (portion), including drainage</t>
  </si>
  <si>
    <t>Longos</t>
  </si>
  <si>
    <t xml:space="preserve">● Completed                                           </t>
  </si>
  <si>
    <t>Upgrading/Rehabilitation of Tila St., including drainage</t>
  </si>
  <si>
    <t>Maysilo</t>
  </si>
  <si>
    <t>Sept. 26, 2023</t>
  </si>
  <si>
    <t>Feb. 22, 2024</t>
  </si>
  <si>
    <t>Upgrading/Rehabilitation of various alley along Katarungan St., including drainage</t>
  </si>
  <si>
    <t>Muzon</t>
  </si>
  <si>
    <t>● Completed                                             ● 100% Utilized</t>
  </si>
  <si>
    <t>Upgrading/Rehabilitation of various alley along Kaunlaran St., including drainage (Phase III)</t>
  </si>
  <si>
    <t>Upgrading/Rehabilitation of Delos Santos St., including drainage</t>
  </si>
  <si>
    <t>Tonsuya</t>
  </si>
  <si>
    <t>Jan. 23, 2024</t>
  </si>
  <si>
    <t>Construction of Footbridge along Sucul Creek and Letre Creek</t>
  </si>
  <si>
    <t>Upgrading/Rehabilitation of Ignacio St., including drainage</t>
  </si>
  <si>
    <t>Panghulo</t>
  </si>
  <si>
    <t>● Completed                                                                        ● 30.49% Utilized</t>
  </si>
  <si>
    <t>Upgrading/Rehabilitation of Roads and alleys including drainage</t>
  </si>
  <si>
    <t xml:space="preserve">● Realigned under City Reso. No. 128-2023 dated July 10, 2023                                                             ● Partialy Completed                                                                </t>
  </si>
  <si>
    <t>▪  Upgrading/rehabilitation of Labahita St., including drainage, Brgy. Longos</t>
  </si>
  <si>
    <t>Jan. 26, 2024</t>
  </si>
  <si>
    <t>▪  Upgrading/rehabilitation of Hasa-Hasa St., including drainage, Brgy. Longos</t>
  </si>
  <si>
    <t>ENVIRONMENTAL MANAGEMENT</t>
  </si>
  <si>
    <t>Construction/Modernization of Dulong Adante Pumping Station and Floodgate</t>
  </si>
  <si>
    <t>Sept. 30, 2023</t>
  </si>
  <si>
    <t>Feb. 26, 2024</t>
  </si>
  <si>
    <t>● On-going</t>
  </si>
  <si>
    <t>Greening and Beautification Program</t>
  </si>
  <si>
    <t>City-Wide</t>
  </si>
  <si>
    <t>July 2023</t>
  </si>
  <si>
    <t>Dec. 2023</t>
  </si>
  <si>
    <t>Sagip Kapaligiran: Malabon Ahon Tungo sa Malusog at Malinis na Kapaligiran</t>
  </si>
  <si>
    <t>January 2023</t>
  </si>
  <si>
    <t>December 2023</t>
  </si>
  <si>
    <t xml:space="preserve">● On-going                                                                                                  </t>
  </si>
  <si>
    <t>We hereby certify that we have reviewed the contents and hereby attest to the veracity and correctness of the data or information contained in this document.</t>
  </si>
  <si>
    <t>ENP. MA. SHELLA S. CABRERA, MPA</t>
  </si>
  <si>
    <t>HON. JEANNIE N. SANDOVAL</t>
  </si>
  <si>
    <t>OIC - City Budget Department</t>
  </si>
  <si>
    <t>City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</si>
</sst>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mmmm\ d\,\ yyyy;@"/>
    <numFmt numFmtId="165" formatCode="[$-409]d\-mmm\-yyyy;@"/>
  </numFmts>
  <fonts count="21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8"/>
      <color rgb="FFFF0000"/>
      <name val="Calibri"/>
    </font>
    <font>
      <sz val="7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Bookman Old Style"/>
      <family val="1"/>
    </font>
    <font>
      <sz val="11"/>
      <name val="Bookman Old Style"/>
      <family val="1"/>
    </font>
    <font>
      <sz val="11"/>
      <name val="Calibri"/>
      <family val="2"/>
      <scheme val="minor"/>
    </font>
    <font>
      <sz val="9"/>
      <name val="Bookman Old Style"/>
      <family val="1"/>
    </font>
    <font>
      <sz val="10"/>
      <name val="Bookman Old Style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13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56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4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/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1" fontId="8" fillId="0" borderId="2" xfId="0" applyNumberFormat="1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indent="1"/>
    </xf>
    <xf numFmtId="0" fontId="0" fillId="0" borderId="4" xfId="0" applyBorder="1"/>
    <xf numFmtId="43" fontId="9" fillId="2" borderId="4" xfId="1" applyFont="1" applyFill="1" applyBorder="1"/>
    <xf numFmtId="164" fontId="9" fillId="0" borderId="4" xfId="0" applyNumberFormat="1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1" fontId="9" fillId="0" borderId="4" xfId="0" applyNumberFormat="1" applyFont="1" applyBorder="1"/>
    <xf numFmtId="43" fontId="9" fillId="0" borderId="4" xfId="1" applyFont="1" applyBorder="1"/>
    <xf numFmtId="0" fontId="0" fillId="0" borderId="5" xfId="0" applyBorder="1" applyAlignment="1">
      <alignment vertical="center"/>
    </xf>
    <xf numFmtId="0" fontId="9" fillId="2" borderId="6" xfId="0" applyFont="1" applyFill="1" applyBorder="1" applyAlignment="1">
      <alignment horizontal="left" vertical="center" wrapText="1" indent="1"/>
    </xf>
    <xf numFmtId="0" fontId="9" fillId="2" borderId="6" xfId="0" applyFont="1" applyFill="1" applyBorder="1" applyAlignment="1">
      <alignment horizontal="center" vertical="center" wrapText="1"/>
    </xf>
    <xf numFmtId="43" fontId="9" fillId="2" borderId="6" xfId="1" applyFont="1" applyFill="1" applyBorder="1" applyAlignment="1">
      <alignment vertical="center"/>
    </xf>
    <xf numFmtId="164" fontId="9" fillId="2" borderId="6" xfId="0" applyNumberFormat="1" applyFont="1" applyFill="1" applyBorder="1" applyAlignment="1">
      <alignment horizontal="center" vertical="center"/>
    </xf>
    <xf numFmtId="9" fontId="9" fillId="2" borderId="6" xfId="0" applyNumberFormat="1" applyFont="1" applyFill="1" applyBorder="1" applyAlignment="1">
      <alignment horizontal="center" vertical="center"/>
    </xf>
    <xf numFmtId="43" fontId="9" fillId="2" borderId="6" xfId="1" applyFont="1" applyFill="1" applyBorder="1" applyAlignment="1">
      <alignment horizontal="center" vertical="center"/>
    </xf>
    <xf numFmtId="0" fontId="0" fillId="2" borderId="7" xfId="0" applyFont="1" applyFill="1" applyBorder="1"/>
    <xf numFmtId="0" fontId="10" fillId="2" borderId="8" xfId="0" applyFont="1" applyFill="1" applyBorder="1" applyAlignment="1">
      <alignment horizontal="left" vertical="top" wrapText="1" indent="2"/>
    </xf>
    <xf numFmtId="0" fontId="9" fillId="2" borderId="9" xfId="0" applyFont="1" applyFill="1" applyBorder="1" applyAlignment="1">
      <alignment horizontal="center" vertical="center" wrapText="1"/>
    </xf>
    <xf numFmtId="43" fontId="9" fillId="2" borderId="9" xfId="1" applyFont="1" applyFill="1" applyBorder="1" applyAlignment="1">
      <alignment vertical="center"/>
    </xf>
    <xf numFmtId="164" fontId="9" fillId="2" borderId="9" xfId="0" applyNumberFormat="1" applyFont="1" applyFill="1" applyBorder="1" applyAlignment="1">
      <alignment horizontal="center" vertical="center"/>
    </xf>
    <xf numFmtId="9" fontId="9" fillId="2" borderId="9" xfId="0" applyNumberFormat="1" applyFont="1" applyFill="1" applyBorder="1" applyAlignment="1">
      <alignment horizontal="center" vertical="center"/>
    </xf>
    <xf numFmtId="43" fontId="9" fillId="2" borderId="9" xfId="1" applyFont="1" applyFill="1" applyBorder="1" applyAlignment="1">
      <alignment horizontal="center" vertical="center"/>
    </xf>
    <xf numFmtId="0" fontId="0" fillId="2" borderId="10" xfId="0" applyFont="1" applyFill="1" applyBorder="1"/>
    <xf numFmtId="0" fontId="10" fillId="2" borderId="2" xfId="0" applyFont="1" applyFill="1" applyBorder="1" applyAlignment="1">
      <alignment horizontal="left" vertical="center" wrapText="1" indent="1"/>
    </xf>
    <xf numFmtId="0" fontId="9" fillId="2" borderId="2" xfId="0" applyFont="1" applyFill="1" applyBorder="1" applyAlignment="1">
      <alignment horizontal="center" vertical="center" wrapText="1"/>
    </xf>
    <xf numFmtId="43" fontId="10" fillId="2" borderId="9" xfId="1" applyFont="1" applyFill="1" applyBorder="1" applyAlignment="1">
      <alignment vertical="center"/>
    </xf>
    <xf numFmtId="165" fontId="9" fillId="0" borderId="9" xfId="0" applyNumberFormat="1" applyFont="1" applyBorder="1" applyAlignment="1">
      <alignment horizontal="center" vertical="center"/>
    </xf>
    <xf numFmtId="10" fontId="10" fillId="0" borderId="2" xfId="0" applyNumberFormat="1" applyFont="1" applyBorder="1" applyAlignment="1">
      <alignment horizontal="center" vertical="center"/>
    </xf>
    <xf numFmtId="43" fontId="10" fillId="3" borderId="2" xfId="1" applyFont="1" applyFill="1" applyBorder="1" applyAlignment="1">
      <alignment horizontal="center" vertical="center"/>
    </xf>
    <xf numFmtId="0" fontId="0" fillId="0" borderId="10" xfId="0" applyFont="1" applyBorder="1"/>
    <xf numFmtId="0" fontId="10" fillId="2" borderId="2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 indent="1"/>
    </xf>
    <xf numFmtId="164" fontId="9" fillId="2" borderId="2" xfId="0" applyNumberFormat="1" applyFont="1" applyFill="1" applyBorder="1" applyAlignment="1">
      <alignment horizontal="center" vertical="center"/>
    </xf>
    <xf numFmtId="9" fontId="10" fillId="2" borderId="2" xfId="0" applyNumberFormat="1" applyFont="1" applyFill="1" applyBorder="1" applyAlignment="1">
      <alignment horizontal="center" vertical="center"/>
    </xf>
    <xf numFmtId="43" fontId="10" fillId="2" borderId="2" xfId="1" applyFont="1" applyFill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vertical="center" wrapText="1"/>
    </xf>
    <xf numFmtId="164" fontId="10" fillId="0" borderId="0" xfId="0" applyNumberFormat="1" applyFont="1" applyBorder="1" applyAlignment="1">
      <alignment horizontal="center" vertical="center"/>
    </xf>
    <xf numFmtId="43" fontId="10" fillId="2" borderId="0" xfId="1" applyFont="1" applyFill="1" applyBorder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43" fontId="10" fillId="0" borderId="0" xfId="1" applyFont="1" applyBorder="1" applyAlignment="1">
      <alignment horizontal="center" vertical="center"/>
    </xf>
    <xf numFmtId="0" fontId="0" fillId="0" borderId="0" xfId="0" applyBorder="1"/>
    <xf numFmtId="0" fontId="11" fillId="0" borderId="0" xfId="0" applyFont="1" applyBorder="1" applyAlignment="1">
      <alignment horizontal="center" vertical="center"/>
    </xf>
    <xf numFmtId="43" fontId="1" fillId="2" borderId="4" xfId="1" applyFont="1" applyFill="1" applyBorder="1"/>
    <xf numFmtId="1" fontId="0" fillId="0" borderId="4" xfId="0" applyNumberFormat="1" applyBorder="1"/>
    <xf numFmtId="1" fontId="10" fillId="0" borderId="4" xfId="0" applyNumberFormat="1" applyFont="1" applyBorder="1" applyAlignment="1">
      <alignment horizontal="center" vertical="center"/>
    </xf>
    <xf numFmtId="43" fontId="10" fillId="3" borderId="4" xfId="1" applyFont="1" applyFill="1" applyBorder="1" applyAlignment="1">
      <alignment horizontal="center" vertical="center"/>
    </xf>
    <xf numFmtId="0" fontId="0" fillId="0" borderId="5" xfId="0" applyBorder="1"/>
    <xf numFmtId="0" fontId="10" fillId="2" borderId="2" xfId="0" applyFont="1" applyFill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9" fontId="10" fillId="0" borderId="2" xfId="2" applyFont="1" applyBorder="1" applyAlignment="1">
      <alignment horizontal="center" vertical="center" wrapText="1"/>
    </xf>
    <xf numFmtId="43" fontId="10" fillId="2" borderId="2" xfId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43" fontId="9" fillId="2" borderId="2" xfId="1" applyFont="1" applyFill="1" applyBorder="1" applyAlignment="1">
      <alignment horizontal="center" vertical="center" wrapText="1"/>
    </xf>
    <xf numFmtId="43" fontId="0" fillId="0" borderId="2" xfId="0" applyNumberFormat="1" applyFont="1" applyBorder="1" applyAlignment="1">
      <alignment wrapText="1"/>
    </xf>
    <xf numFmtId="164" fontId="10" fillId="2" borderId="2" xfId="0" applyNumberFormat="1" applyFont="1" applyFill="1" applyBorder="1" applyAlignment="1">
      <alignment horizontal="center" vertical="center" wrapText="1"/>
    </xf>
    <xf numFmtId="9" fontId="10" fillId="2" borderId="2" xfId="2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wrapText="1"/>
    </xf>
    <xf numFmtId="164" fontId="12" fillId="2" borderId="2" xfId="0" applyNumberFormat="1" applyFont="1" applyFill="1" applyBorder="1" applyAlignment="1">
      <alignment horizontal="center" vertical="center" wrapText="1"/>
    </xf>
    <xf numFmtId="1" fontId="10" fillId="2" borderId="2" xfId="0" quotePrefix="1" applyNumberFormat="1" applyFont="1" applyFill="1" applyBorder="1" applyAlignment="1">
      <alignment horizontal="center" vertical="center"/>
    </xf>
    <xf numFmtId="9" fontId="9" fillId="2" borderId="2" xfId="2" applyFont="1" applyFill="1" applyBorder="1" applyAlignment="1">
      <alignment horizontal="center" vertical="center"/>
    </xf>
    <xf numFmtId="39" fontId="10" fillId="2" borderId="2" xfId="1" applyNumberFormat="1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center" vertical="center"/>
    </xf>
    <xf numFmtId="9" fontId="9" fillId="2" borderId="2" xfId="2" applyNumberFormat="1" applyFont="1" applyFill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 wrapText="1"/>
    </xf>
    <xf numFmtId="43" fontId="10" fillId="2" borderId="6" xfId="1" applyFont="1" applyFill="1" applyBorder="1" applyAlignment="1">
      <alignment horizontal="center" vertical="center"/>
    </xf>
    <xf numFmtId="164" fontId="10" fillId="2" borderId="6" xfId="0" applyNumberFormat="1" applyFont="1" applyFill="1" applyBorder="1" applyAlignment="1">
      <alignment horizontal="center" vertical="center" wrapText="1"/>
    </xf>
    <xf numFmtId="1" fontId="10" fillId="2" borderId="6" xfId="0" applyNumberFormat="1" applyFont="1" applyFill="1" applyBorder="1" applyAlignment="1">
      <alignment horizontal="center" vertical="center" wrapText="1"/>
    </xf>
    <xf numFmtId="9" fontId="10" fillId="2" borderId="6" xfId="2" applyFont="1" applyFill="1" applyBorder="1" applyAlignment="1">
      <alignment horizontal="center" vertical="center" wrapText="1"/>
    </xf>
    <xf numFmtId="43" fontId="10" fillId="2" borderId="6" xfId="1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wrapText="1"/>
    </xf>
    <xf numFmtId="0" fontId="9" fillId="2" borderId="8" xfId="0" applyFont="1" applyFill="1" applyBorder="1" applyAlignment="1">
      <alignment horizontal="center" vertical="top" wrapText="1"/>
    </xf>
    <xf numFmtId="43" fontId="10" fillId="2" borderId="8" xfId="1" applyFont="1" applyFill="1" applyBorder="1" applyAlignment="1">
      <alignment horizontal="center" vertical="top"/>
    </xf>
    <xf numFmtId="164" fontId="10" fillId="2" borderId="8" xfId="0" applyNumberFormat="1" applyFont="1" applyFill="1" applyBorder="1" applyAlignment="1">
      <alignment horizontal="center" vertical="top" wrapText="1"/>
    </xf>
    <xf numFmtId="1" fontId="10" fillId="2" borderId="8" xfId="0" applyNumberFormat="1" applyFont="1" applyFill="1" applyBorder="1" applyAlignment="1">
      <alignment horizontal="center" vertical="top" wrapText="1"/>
    </xf>
    <xf numFmtId="9" fontId="10" fillId="2" borderId="8" xfId="2" applyFont="1" applyFill="1" applyBorder="1" applyAlignment="1">
      <alignment horizontal="center" vertical="top" wrapText="1"/>
    </xf>
    <xf numFmtId="43" fontId="10" fillId="2" borderId="8" xfId="1" applyFont="1" applyFill="1" applyBorder="1" applyAlignment="1">
      <alignment horizontal="center" vertical="top" wrapText="1"/>
    </xf>
    <xf numFmtId="0" fontId="0" fillId="2" borderId="8" xfId="0" applyFont="1" applyFill="1" applyBorder="1" applyAlignment="1">
      <alignment vertical="top" wrapText="1"/>
    </xf>
    <xf numFmtId="0" fontId="10" fillId="2" borderId="9" xfId="0" applyFont="1" applyFill="1" applyBorder="1" applyAlignment="1">
      <alignment horizontal="left" vertical="top" wrapText="1" indent="2"/>
    </xf>
    <xf numFmtId="0" fontId="9" fillId="2" borderId="9" xfId="0" applyFont="1" applyFill="1" applyBorder="1" applyAlignment="1">
      <alignment horizontal="center" vertical="top" wrapText="1"/>
    </xf>
    <xf numFmtId="43" fontId="10" fillId="2" borderId="9" xfId="1" applyFont="1" applyFill="1" applyBorder="1" applyAlignment="1">
      <alignment horizontal="center" vertical="top"/>
    </xf>
    <xf numFmtId="164" fontId="13" fillId="2" borderId="9" xfId="0" applyNumberFormat="1" applyFont="1" applyFill="1" applyBorder="1" applyAlignment="1">
      <alignment horizontal="center" vertical="top" wrapText="1"/>
    </xf>
    <xf numFmtId="9" fontId="10" fillId="2" borderId="9" xfId="2" applyNumberFormat="1" applyFont="1" applyFill="1" applyBorder="1" applyAlignment="1">
      <alignment horizontal="center" vertical="top" wrapText="1"/>
    </xf>
    <xf numFmtId="43" fontId="10" fillId="2" borderId="9" xfId="1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vertical="top" wrapText="1"/>
    </xf>
    <xf numFmtId="0" fontId="14" fillId="2" borderId="3" xfId="0" applyFont="1" applyFill="1" applyBorder="1" applyAlignment="1">
      <alignment vertical="center"/>
    </xf>
    <xf numFmtId="43" fontId="14" fillId="2" borderId="4" xfId="0" applyNumberFormat="1" applyFont="1" applyFill="1" applyBorder="1" applyAlignment="1">
      <alignment vertical="center"/>
    </xf>
    <xf numFmtId="0" fontId="14" fillId="2" borderId="4" xfId="0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43" fontId="11" fillId="2" borderId="2" xfId="1" applyFont="1" applyFill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9" fontId="1" fillId="2" borderId="2" xfId="2" applyFont="1" applyFill="1" applyBorder="1" applyAlignment="1">
      <alignment horizontal="center" vertical="center"/>
    </xf>
    <xf numFmtId="43" fontId="15" fillId="2" borderId="2" xfId="1" applyFont="1" applyFill="1" applyBorder="1" applyAlignment="1">
      <alignment vertical="center"/>
    </xf>
    <xf numFmtId="0" fontId="0" fillId="0" borderId="2" xfId="0" applyFont="1" applyBorder="1"/>
    <xf numFmtId="49" fontId="10" fillId="0" borderId="2" xfId="0" applyNumberFormat="1" applyFont="1" applyBorder="1" applyAlignment="1">
      <alignment horizontal="center" vertical="center"/>
    </xf>
    <xf numFmtId="9" fontId="1" fillId="0" borderId="2" xfId="2" applyFont="1" applyBorder="1" applyAlignment="1">
      <alignment horizontal="center" vertical="center"/>
    </xf>
    <xf numFmtId="43" fontId="15" fillId="0" borderId="2" xfId="1" applyFont="1" applyBorder="1" applyAlignment="1">
      <alignment vertical="center"/>
    </xf>
    <xf numFmtId="9" fontId="1" fillId="0" borderId="2" xfId="2" applyNumberFormat="1" applyFont="1" applyBorder="1" applyAlignment="1">
      <alignment horizontal="center" vertical="center"/>
    </xf>
    <xf numFmtId="0" fontId="0" fillId="0" borderId="0" xfId="0"/>
    <xf numFmtId="43" fontId="0" fillId="0" borderId="0" xfId="0" applyNumberFormat="1"/>
    <xf numFmtId="43" fontId="16" fillId="2" borderId="0" xfId="1" applyFont="1" applyFill="1"/>
    <xf numFmtId="1" fontId="0" fillId="0" borderId="0" xfId="0" applyNumberFormat="1"/>
    <xf numFmtId="43" fontId="1" fillId="0" borderId="0" xfId="1" applyFont="1"/>
    <xf numFmtId="0" fontId="0" fillId="0" borderId="0" xfId="0" applyAlignment="1">
      <alignment horizontal="left" indent="5"/>
    </xf>
    <xf numFmtId="43" fontId="1" fillId="2" borderId="0" xfId="1" applyFont="1" applyFill="1" applyAlignment="1">
      <alignment horizontal="center"/>
    </xf>
    <xf numFmtId="43" fontId="1" fillId="0" borderId="0" xfId="1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43" fontId="17" fillId="2" borderId="0" xfId="1" applyFont="1" applyFill="1" applyBorder="1" applyAlignment="1">
      <alignment horizontal="center" vertical="center"/>
    </xf>
    <xf numFmtId="164" fontId="17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Border="1" applyAlignment="1">
      <alignment horizontal="center" vertical="center"/>
    </xf>
    <xf numFmtId="43" fontId="17" fillId="0" borderId="0" xfId="1" applyFont="1" applyBorder="1" applyAlignment="1">
      <alignment horizontal="center" vertical="center"/>
    </xf>
    <xf numFmtId="0" fontId="7" fillId="0" borderId="0" xfId="0" applyFont="1" applyBorder="1"/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43" fontId="19" fillId="2" borderId="0" xfId="1" applyFont="1" applyFill="1" applyBorder="1" applyAlignment="1">
      <alignment horizontal="center" vertical="center"/>
    </xf>
    <xf numFmtId="164" fontId="19" fillId="0" borderId="0" xfId="0" applyNumberFormat="1" applyFont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43" fontId="19" fillId="0" borderId="0" xfId="1" applyFont="1" applyBorder="1" applyAlignment="1">
      <alignment horizontal="center" vertical="center"/>
    </xf>
    <xf numFmtId="0" fontId="6" fillId="0" borderId="0" xfId="0" applyFont="1" applyBorder="1"/>
    <xf numFmtId="43" fontId="0" fillId="2" borderId="0" xfId="0" applyNumberFormat="1" applyFill="1" applyProtection="1">
      <protection locked="0"/>
    </xf>
    <xf numFmtId="43" fontId="0" fillId="2" borderId="0" xfId="0" applyNumberFormat="1" applyFill="1"/>
    <xf numFmtId="0" fontId="2" fillId="2" borderId="0" xfId="0" applyFont="1" applyFill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43" fontId="8" fillId="2" borderId="2" xfId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tabSelected="1" view="pageBreakPreview" topLeftCell="A16" zoomScale="70" zoomScaleNormal="85" zoomScaleSheetLayoutView="70" workbookViewId="0">
      <selection activeCell="J29" sqref="J29"/>
    </sheetView>
  </sheetViews>
  <sheetFormatPr defaultRowHeight="15" x14ac:dyDescent="0.25"/>
  <cols>
    <col min="1" max="1" width="41.42578125" style="4" customWidth="1"/>
    <col min="2" max="7" width="20.7109375" style="4" customWidth="1"/>
    <col min="8" max="8" width="15.7109375" style="4" customWidth="1"/>
    <col min="9" max="9" width="37.7109375" style="4" customWidth="1"/>
    <col min="10" max="10" width="18.5703125" style="4" customWidth="1"/>
    <col min="11" max="11" width="8.85546875" style="4" customWidth="1"/>
    <col min="12" max="12" width="15.28515625" bestFit="1" customWidth="1"/>
  </cols>
  <sheetData>
    <row r="1" spans="1:10" x14ac:dyDescent="0.25">
      <c r="A1" s="10" t="s">
        <v>0</v>
      </c>
      <c r="B1" s="3"/>
      <c r="C1" s="3"/>
      <c r="D1" s="3"/>
      <c r="E1" s="3"/>
    </row>
    <row r="2" spans="1:10" x14ac:dyDescent="0.25">
      <c r="A2" s="5"/>
      <c r="B2" s="5"/>
      <c r="C2" s="5"/>
      <c r="D2" s="5"/>
      <c r="E2" s="5"/>
    </row>
    <row r="3" spans="1:10" x14ac:dyDescent="0.25">
      <c r="A3" s="146" t="s">
        <v>1</v>
      </c>
      <c r="B3" s="146"/>
      <c r="C3" s="146"/>
      <c r="D3" s="146"/>
      <c r="E3" s="146"/>
      <c r="F3" s="146"/>
      <c r="G3" s="146"/>
      <c r="H3" s="146"/>
      <c r="I3" s="146"/>
    </row>
    <row r="4" spans="1:10" x14ac:dyDescent="0.25">
      <c r="A4" s="6"/>
      <c r="B4" s="6"/>
      <c r="C4" s="6"/>
      <c r="D4" s="6"/>
      <c r="E4" s="6"/>
    </row>
    <row r="5" spans="1:10" x14ac:dyDescent="0.25">
      <c r="A5" s="11" t="s">
        <v>2</v>
      </c>
      <c r="B5" s="12" t="s">
        <v>3</v>
      </c>
      <c r="C5" s="7"/>
      <c r="D5" s="12" t="s">
        <v>4</v>
      </c>
      <c r="E5" s="7">
        <v>2023</v>
      </c>
    </row>
    <row r="6" spans="1:10" x14ac:dyDescent="0.25">
      <c r="A6" s="13" t="s">
        <v>5</v>
      </c>
      <c r="B6" s="14" t="s">
        <v>6</v>
      </c>
      <c r="C6" s="9"/>
      <c r="D6" s="15" t="s">
        <v>7</v>
      </c>
      <c r="E6" s="9">
        <v>4</v>
      </c>
    </row>
    <row r="7" spans="1:10" x14ac:dyDescent="0.25">
      <c r="A7" s="13" t="s">
        <v>8</v>
      </c>
      <c r="B7" s="4" t="s">
        <v>6</v>
      </c>
      <c r="D7" s="1"/>
    </row>
    <row r="8" spans="1:10" x14ac:dyDescent="0.25">
      <c r="A8" s="8"/>
    </row>
    <row r="9" spans="1:10" ht="15.75" x14ac:dyDescent="0.25">
      <c r="A9" s="148" t="s">
        <v>19</v>
      </c>
      <c r="B9" s="148" t="s">
        <v>9</v>
      </c>
      <c r="C9" s="154" t="s">
        <v>10</v>
      </c>
      <c r="D9" s="148" t="s">
        <v>11</v>
      </c>
      <c r="E9" s="155" t="s">
        <v>20</v>
      </c>
      <c r="F9" s="148" t="s">
        <v>12</v>
      </c>
      <c r="G9" s="148"/>
      <c r="H9" s="147" t="s">
        <v>21</v>
      </c>
      <c r="I9" s="148" t="s">
        <v>13</v>
      </c>
    </row>
    <row r="10" spans="1:10" ht="31.5" x14ac:dyDescent="0.25">
      <c r="A10" s="148"/>
      <c r="B10" s="148"/>
      <c r="C10" s="154"/>
      <c r="D10" s="148"/>
      <c r="E10" s="155"/>
      <c r="F10" s="16" t="s">
        <v>22</v>
      </c>
      <c r="G10" s="17" t="s">
        <v>23</v>
      </c>
      <c r="H10" s="147"/>
      <c r="I10" s="148"/>
    </row>
    <row r="11" spans="1:10" ht="15.75" x14ac:dyDescent="0.25">
      <c r="A11" s="18" t="s">
        <v>24</v>
      </c>
      <c r="B11" s="19"/>
      <c r="C11" s="20"/>
      <c r="D11" s="21"/>
      <c r="E11" s="22"/>
      <c r="F11" s="23"/>
      <c r="G11" s="24"/>
      <c r="H11" s="19"/>
      <c r="I11" s="25"/>
      <c r="J11" s="144">
        <f>SUM(G13:G16)</f>
        <v>15531800.880000001</v>
      </c>
    </row>
    <row r="12" spans="1:10" ht="30" x14ac:dyDescent="0.25">
      <c r="A12" s="26" t="s">
        <v>25</v>
      </c>
      <c r="B12" s="27" t="s">
        <v>26</v>
      </c>
      <c r="C12" s="28">
        <v>22900000</v>
      </c>
      <c r="D12" s="29"/>
      <c r="E12" s="29"/>
      <c r="F12" s="30"/>
      <c r="G12" s="31"/>
      <c r="H12" s="32"/>
      <c r="I12" s="149" t="s">
        <v>27</v>
      </c>
    </row>
    <row r="13" spans="1:10" ht="75" x14ac:dyDescent="0.25">
      <c r="A13" s="33" t="s">
        <v>28</v>
      </c>
      <c r="B13" s="34"/>
      <c r="C13" s="35"/>
      <c r="D13" s="36" t="s">
        <v>29</v>
      </c>
      <c r="E13" s="36" t="s">
        <v>30</v>
      </c>
      <c r="F13" s="37">
        <v>1</v>
      </c>
      <c r="G13" s="38">
        <v>6146749.2300000004</v>
      </c>
      <c r="H13" s="39"/>
      <c r="I13" s="150"/>
    </row>
    <row r="14" spans="1:10" ht="30" x14ac:dyDescent="0.25">
      <c r="A14" s="40" t="s">
        <v>31</v>
      </c>
      <c r="B14" s="41" t="s">
        <v>32</v>
      </c>
      <c r="C14" s="42">
        <v>10000000</v>
      </c>
      <c r="D14" s="43" t="s">
        <v>33</v>
      </c>
      <c r="E14" s="43" t="s">
        <v>34</v>
      </c>
      <c r="F14" s="44">
        <v>1</v>
      </c>
      <c r="G14" s="45">
        <v>9385051.6500000004</v>
      </c>
      <c r="H14" s="46"/>
      <c r="I14" s="47" t="s">
        <v>35</v>
      </c>
    </row>
    <row r="15" spans="1:10" ht="60" x14ac:dyDescent="0.25">
      <c r="A15" s="48" t="s">
        <v>36</v>
      </c>
      <c r="B15" s="41" t="s">
        <v>37</v>
      </c>
      <c r="C15" s="42">
        <v>30000000</v>
      </c>
      <c r="D15" s="36"/>
      <c r="E15" s="49"/>
      <c r="F15" s="50"/>
      <c r="G15" s="51"/>
      <c r="H15" s="39"/>
      <c r="I15" s="47" t="s">
        <v>38</v>
      </c>
    </row>
    <row r="16" spans="1:10" ht="30" x14ac:dyDescent="0.25">
      <c r="A16" s="40" t="s">
        <v>39</v>
      </c>
      <c r="B16" s="41" t="s">
        <v>40</v>
      </c>
      <c r="C16" s="42">
        <v>5000000</v>
      </c>
      <c r="D16" s="52"/>
      <c r="E16" s="53"/>
      <c r="F16" s="54"/>
      <c r="G16" s="45"/>
      <c r="H16" s="46"/>
      <c r="I16" s="55" t="s">
        <v>41</v>
      </c>
    </row>
    <row r="17" spans="1:10" x14ac:dyDescent="0.25">
      <c r="A17" s="56"/>
      <c r="B17" s="57"/>
      <c r="C17" s="58"/>
      <c r="D17" s="57"/>
      <c r="E17" s="59"/>
      <c r="F17" s="59"/>
      <c r="G17" s="60"/>
      <c r="H17" s="61"/>
      <c r="I17" s="62"/>
    </row>
    <row r="18" spans="1:10" ht="15.75" x14ac:dyDescent="0.25">
      <c r="A18" s="18" t="s">
        <v>42</v>
      </c>
      <c r="B18" s="19"/>
      <c r="C18" s="63"/>
      <c r="D18" s="19"/>
      <c r="E18" s="64"/>
      <c r="F18" s="65"/>
      <c r="G18" s="66"/>
      <c r="H18" s="19"/>
      <c r="I18" s="67"/>
      <c r="J18" s="144">
        <f>SUM(G19:G28)</f>
        <v>61000121.099999994</v>
      </c>
    </row>
    <row r="19" spans="1:10" ht="45" x14ac:dyDescent="0.25">
      <c r="A19" s="48" t="s">
        <v>43</v>
      </c>
      <c r="B19" s="68" t="s">
        <v>44</v>
      </c>
      <c r="C19" s="51">
        <v>6000000</v>
      </c>
      <c r="D19" s="69" t="s">
        <v>29</v>
      </c>
      <c r="E19" s="70" t="s">
        <v>34</v>
      </c>
      <c r="F19" s="71">
        <v>1</v>
      </c>
      <c r="G19" s="72">
        <v>5375817.0599999996</v>
      </c>
      <c r="H19" s="73"/>
      <c r="I19" s="47" t="s">
        <v>45</v>
      </c>
    </row>
    <row r="20" spans="1:10" ht="30" x14ac:dyDescent="0.25">
      <c r="A20" s="40" t="s">
        <v>46</v>
      </c>
      <c r="B20" s="41" t="s">
        <v>47</v>
      </c>
      <c r="C20" s="51">
        <v>6000000</v>
      </c>
      <c r="D20" s="69" t="s">
        <v>48</v>
      </c>
      <c r="E20" s="70" t="s">
        <v>49</v>
      </c>
      <c r="F20" s="71">
        <v>1</v>
      </c>
      <c r="G20" s="74">
        <v>8374532</v>
      </c>
      <c r="H20" s="75"/>
      <c r="I20" s="47" t="s">
        <v>45</v>
      </c>
    </row>
    <row r="21" spans="1:10" ht="45" x14ac:dyDescent="0.25">
      <c r="A21" s="40" t="s">
        <v>50</v>
      </c>
      <c r="B21" s="41" t="s">
        <v>51</v>
      </c>
      <c r="C21" s="51">
        <v>3000000</v>
      </c>
      <c r="D21" s="76">
        <v>45110</v>
      </c>
      <c r="E21" s="76">
        <v>45206</v>
      </c>
      <c r="F21" s="77">
        <v>1</v>
      </c>
      <c r="G21" s="72">
        <v>2955273</v>
      </c>
      <c r="H21" s="78"/>
      <c r="I21" s="47" t="s">
        <v>52</v>
      </c>
    </row>
    <row r="22" spans="1:10" ht="45" x14ac:dyDescent="0.25">
      <c r="A22" s="40" t="s">
        <v>53</v>
      </c>
      <c r="B22" s="41" t="s">
        <v>51</v>
      </c>
      <c r="C22" s="51">
        <v>4800000</v>
      </c>
      <c r="D22" s="76">
        <v>45107</v>
      </c>
      <c r="E22" s="79">
        <v>45233</v>
      </c>
      <c r="F22" s="77">
        <v>1</v>
      </c>
      <c r="G22" s="72">
        <v>4758203</v>
      </c>
      <c r="H22" s="78"/>
      <c r="I22" s="47" t="s">
        <v>52</v>
      </c>
    </row>
    <row r="23" spans="1:10" ht="30" x14ac:dyDescent="0.25">
      <c r="A23" s="48" t="s">
        <v>54</v>
      </c>
      <c r="B23" s="41" t="s">
        <v>55</v>
      </c>
      <c r="C23" s="51">
        <v>8000000</v>
      </c>
      <c r="D23" s="76" t="s">
        <v>48</v>
      </c>
      <c r="E23" s="80" t="s">
        <v>56</v>
      </c>
      <c r="F23" s="81">
        <v>1</v>
      </c>
      <c r="G23" s="82">
        <v>7115786</v>
      </c>
      <c r="H23" s="83"/>
      <c r="I23" s="47" t="s">
        <v>45</v>
      </c>
    </row>
    <row r="24" spans="1:10" ht="30" x14ac:dyDescent="0.25">
      <c r="A24" s="40" t="s">
        <v>57</v>
      </c>
      <c r="B24" s="41" t="s">
        <v>55</v>
      </c>
      <c r="C24" s="51">
        <v>4000000</v>
      </c>
      <c r="D24" s="76" t="s">
        <v>29</v>
      </c>
      <c r="E24" s="80" t="s">
        <v>34</v>
      </c>
      <c r="F24" s="84">
        <v>1</v>
      </c>
      <c r="G24" s="51">
        <v>2598705.04</v>
      </c>
      <c r="H24" s="83"/>
      <c r="I24" s="47" t="s">
        <v>45</v>
      </c>
    </row>
    <row r="25" spans="1:10" ht="30" x14ac:dyDescent="0.25">
      <c r="A25" s="40" t="s">
        <v>58</v>
      </c>
      <c r="B25" s="41" t="s">
        <v>59</v>
      </c>
      <c r="C25" s="51">
        <v>7500000</v>
      </c>
      <c r="D25" s="69">
        <v>45111</v>
      </c>
      <c r="E25" s="85">
        <v>45252</v>
      </c>
      <c r="F25" s="71">
        <v>1</v>
      </c>
      <c r="G25" s="72">
        <v>8030693</v>
      </c>
      <c r="H25" s="73"/>
      <c r="I25" s="47" t="s">
        <v>60</v>
      </c>
    </row>
    <row r="26" spans="1:10" ht="30" x14ac:dyDescent="0.25">
      <c r="A26" s="48" t="s">
        <v>61</v>
      </c>
      <c r="B26" s="27" t="s">
        <v>26</v>
      </c>
      <c r="C26" s="86">
        <v>30966448.600000001</v>
      </c>
      <c r="D26" s="87"/>
      <c r="E26" s="88"/>
      <c r="F26" s="89"/>
      <c r="G26" s="90"/>
      <c r="H26" s="91"/>
      <c r="I26" s="151" t="s">
        <v>62</v>
      </c>
    </row>
    <row r="27" spans="1:10" ht="45" x14ac:dyDescent="0.25">
      <c r="A27" s="33" t="s">
        <v>63</v>
      </c>
      <c r="B27" s="92"/>
      <c r="C27" s="93"/>
      <c r="D27" s="94" t="s">
        <v>29</v>
      </c>
      <c r="E27" s="95" t="s">
        <v>64</v>
      </c>
      <c r="F27" s="96">
        <v>1</v>
      </c>
      <c r="G27" s="97">
        <v>6039915</v>
      </c>
      <c r="H27" s="98"/>
      <c r="I27" s="152"/>
    </row>
    <row r="28" spans="1:10" ht="45" x14ac:dyDescent="0.25">
      <c r="A28" s="99" t="s">
        <v>65</v>
      </c>
      <c r="B28" s="100"/>
      <c r="C28" s="101"/>
      <c r="D28" s="102" t="s">
        <v>33</v>
      </c>
      <c r="E28" s="102">
        <v>45407</v>
      </c>
      <c r="F28" s="103">
        <v>0.3</v>
      </c>
      <c r="G28" s="104">
        <v>15751197</v>
      </c>
      <c r="H28" s="105"/>
      <c r="I28" s="153"/>
    </row>
    <row r="29" spans="1:10" ht="17.25" x14ac:dyDescent="0.25">
      <c r="A29" s="106" t="s">
        <v>66</v>
      </c>
      <c r="B29" s="107"/>
      <c r="C29" s="107"/>
      <c r="D29" s="108"/>
      <c r="E29" s="108"/>
      <c r="F29" s="108"/>
      <c r="G29" s="107"/>
      <c r="H29" s="108"/>
      <c r="I29" s="109"/>
      <c r="J29" s="144">
        <f>SUM(G30:G32)</f>
        <v>31739253</v>
      </c>
    </row>
    <row r="30" spans="1:10" ht="45" x14ac:dyDescent="0.25">
      <c r="A30" s="40" t="s">
        <v>67</v>
      </c>
      <c r="B30" s="68" t="s">
        <v>40</v>
      </c>
      <c r="C30" s="110">
        <v>17000000</v>
      </c>
      <c r="D30" s="111" t="s">
        <v>68</v>
      </c>
      <c r="E30" s="111" t="s">
        <v>69</v>
      </c>
      <c r="F30" s="112">
        <v>0.2</v>
      </c>
      <c r="G30" s="113">
        <v>16627238</v>
      </c>
      <c r="H30" s="114"/>
      <c r="I30" s="47" t="s">
        <v>70</v>
      </c>
    </row>
    <row r="31" spans="1:10" ht="30" x14ac:dyDescent="0.25">
      <c r="A31" s="40" t="s">
        <v>71</v>
      </c>
      <c r="B31" s="68" t="s">
        <v>72</v>
      </c>
      <c r="C31" s="110">
        <v>51600000</v>
      </c>
      <c r="D31" s="115" t="s">
        <v>73</v>
      </c>
      <c r="E31" s="111" t="s">
        <v>74</v>
      </c>
      <c r="F31" s="116">
        <f>G31/C31</f>
        <v>2.3173449612403099E-2</v>
      </c>
      <c r="G31" s="117">
        <v>1195750</v>
      </c>
      <c r="H31" s="114"/>
      <c r="I31" s="55" t="s">
        <v>70</v>
      </c>
    </row>
    <row r="32" spans="1:10" ht="45" x14ac:dyDescent="0.25">
      <c r="A32" s="40" t="s">
        <v>75</v>
      </c>
      <c r="B32" s="68" t="s">
        <v>72</v>
      </c>
      <c r="C32" s="110">
        <v>22572000</v>
      </c>
      <c r="D32" s="115" t="s">
        <v>76</v>
      </c>
      <c r="E32" s="115" t="s">
        <v>77</v>
      </c>
      <c r="F32" s="118">
        <f>G32/C32</f>
        <v>0.61652777777777779</v>
      </c>
      <c r="G32" s="117">
        <v>13916265</v>
      </c>
      <c r="H32" s="114"/>
      <c r="I32" s="55" t="s">
        <v>78</v>
      </c>
    </row>
    <row r="33" spans="1:12" ht="18.75" x14ac:dyDescent="0.3">
      <c r="A33" s="119"/>
      <c r="B33" s="120"/>
      <c r="C33" s="121"/>
      <c r="D33" s="119"/>
      <c r="E33" s="122"/>
      <c r="F33" s="122"/>
      <c r="G33" s="123"/>
      <c r="H33" s="119"/>
      <c r="I33" s="119"/>
      <c r="J33" s="144">
        <f>J11+J18+J29</f>
        <v>108271174.97999999</v>
      </c>
    </row>
    <row r="34" spans="1:12" ht="18.75" x14ac:dyDescent="0.3">
      <c r="A34" s="119" t="s">
        <v>79</v>
      </c>
      <c r="B34" s="119"/>
      <c r="C34" s="121"/>
      <c r="D34" s="119"/>
      <c r="E34" s="122"/>
      <c r="F34" s="122"/>
      <c r="G34" s="123"/>
      <c r="H34" s="119"/>
      <c r="I34" s="119"/>
      <c r="J34" s="144">
        <f>G32+G28+G27+G25+G23+G22+G21+G20+G19+G14+G13+G31</f>
        <v>89045231.940000013</v>
      </c>
      <c r="L34" s="145"/>
    </row>
    <row r="35" spans="1:12" x14ac:dyDescent="0.25">
      <c r="A35" s="124"/>
      <c r="B35" s="119"/>
      <c r="C35" s="125"/>
      <c r="D35" s="125"/>
      <c r="E35" s="122"/>
      <c r="F35" s="122"/>
      <c r="G35" s="126"/>
      <c r="H35" s="126"/>
      <c r="I35" s="119"/>
    </row>
    <row r="36" spans="1:12" ht="18.75" x14ac:dyDescent="0.3">
      <c r="A36" s="127"/>
      <c r="B36" s="119"/>
      <c r="C36" s="128"/>
      <c r="D36" s="128"/>
      <c r="E36" s="122"/>
      <c r="F36" s="122"/>
      <c r="G36" s="128"/>
      <c r="H36" s="128"/>
      <c r="I36" s="119"/>
    </row>
    <row r="37" spans="1:12" x14ac:dyDescent="0.25">
      <c r="A37" s="56"/>
      <c r="B37" s="129"/>
      <c r="C37" s="58"/>
      <c r="D37" s="57"/>
      <c r="E37" s="59"/>
      <c r="F37" s="59"/>
      <c r="G37" s="60"/>
      <c r="H37" s="61"/>
      <c r="I37" s="62"/>
    </row>
    <row r="38" spans="1:12" x14ac:dyDescent="0.25">
      <c r="A38" s="56"/>
      <c r="B38" s="129"/>
      <c r="C38" s="58"/>
      <c r="D38" s="57"/>
      <c r="E38" s="59"/>
      <c r="F38" s="59"/>
      <c r="G38" s="60"/>
      <c r="H38" s="61"/>
      <c r="I38" s="62"/>
    </row>
    <row r="39" spans="1:12" x14ac:dyDescent="0.25">
      <c r="A39" s="56"/>
      <c r="B39" s="129"/>
      <c r="C39" s="58"/>
      <c r="D39" s="57"/>
      <c r="E39" s="59"/>
      <c r="F39" s="59"/>
      <c r="G39" s="60"/>
      <c r="H39" s="61"/>
      <c r="I39" s="62"/>
    </row>
    <row r="40" spans="1:12" ht="17.25" x14ac:dyDescent="0.25">
      <c r="A40" s="130" t="s">
        <v>80</v>
      </c>
      <c r="B40" s="131"/>
      <c r="C40" s="132"/>
      <c r="D40" s="133"/>
      <c r="E40" s="134"/>
      <c r="F40" s="134"/>
      <c r="G40" s="135" t="s">
        <v>81</v>
      </c>
      <c r="H40" s="136"/>
      <c r="I40" s="62"/>
    </row>
    <row r="41" spans="1:12" ht="17.25" x14ac:dyDescent="0.25">
      <c r="A41" s="137" t="s">
        <v>82</v>
      </c>
      <c r="B41" s="138"/>
      <c r="C41" s="139"/>
      <c r="D41" s="140"/>
      <c r="E41" s="141"/>
      <c r="F41" s="141"/>
      <c r="G41" s="142" t="s">
        <v>83</v>
      </c>
      <c r="H41" s="143"/>
      <c r="I41" s="62"/>
    </row>
  </sheetData>
  <sheetProtection formatCells="0" formatColumns="0" formatRows="0" insertColumns="0" insertRows="0" insertHyperlinks="0" deleteColumns="0" deleteRows="0" sort="0" autoFilter="0" pivotTables="0"/>
  <mergeCells count="11">
    <mergeCell ref="A3:I3"/>
    <mergeCell ref="H9:H10"/>
    <mergeCell ref="I9:I10"/>
    <mergeCell ref="I12:I13"/>
    <mergeCell ref="I26:I28"/>
    <mergeCell ref="A9:A10"/>
    <mergeCell ref="B9:B10"/>
    <mergeCell ref="C9:C10"/>
    <mergeCell ref="D9:D10"/>
    <mergeCell ref="E9:E10"/>
    <mergeCell ref="F9:G9"/>
  </mergeCells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F5" sqref="F5:F6"/>
    </sheetView>
  </sheetViews>
  <sheetFormatPr defaultRowHeight="15" x14ac:dyDescent="0.25"/>
  <sheetData>
    <row r="1" spans="1:1" ht="23.45" customHeight="1" x14ac:dyDescent="0.35">
      <c r="A1" s="2" t="s">
        <v>14</v>
      </c>
    </row>
    <row r="3" spans="1:1" x14ac:dyDescent="0.25">
      <c r="A3" t="s">
        <v>15</v>
      </c>
    </row>
    <row r="5" spans="1:1" x14ac:dyDescent="0.25">
      <c r="A5" t="s">
        <v>16</v>
      </c>
    </row>
    <row r="6" spans="1:1" x14ac:dyDescent="0.25">
      <c r="A6" s="1" t="s">
        <v>17</v>
      </c>
    </row>
    <row r="9" spans="1:1" x14ac:dyDescent="0.25">
      <c r="A9" t="s">
        <v>18</v>
      </c>
    </row>
    <row r="10" spans="1:1" x14ac:dyDescent="0.25">
      <c r="A10">
        <v>43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7 - DFU</vt:lpstr>
      <vt:lpstr>'Form 7 - DFU'!Print_Area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cp:lastPrinted>2024-02-19T02:37:42Z</cp:lastPrinted>
  <dcterms:created xsi:type="dcterms:W3CDTF">2015-06-05T18:17:20Z</dcterms:created>
  <dcterms:modified xsi:type="dcterms:W3CDTF">2024-02-19T05:42:20Z</dcterms:modified>
  <cp:category/>
</cp:coreProperties>
</file>