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NNING\Downloads\"/>
    </mc:Choice>
  </mc:AlternateContent>
  <bookViews>
    <workbookView xWindow="0" yWindow="0" windowWidth="21315" windowHeight="11355"/>
  </bookViews>
  <sheets>
    <sheet name="Form 11 - SEFU" sheetId="1" r:id="rId1"/>
    <sheet name="FDPP LICENSE" sheetId="2" state="veryHidden" r:id="rId2"/>
  </sheets>
  <definedNames>
    <definedName name="_xlnm.Print_Area" localSheetId="0">'Form 11 - SEFU'!$A$1:$J$104</definedName>
  </definedNames>
  <calcPr calcId="152511"/>
</workbook>
</file>

<file path=xl/calcChain.xml><?xml version="1.0" encoding="utf-8"?>
<calcChain xmlns="http://schemas.openxmlformats.org/spreadsheetml/2006/main">
  <c r="K32" i="1" l="1"/>
  <c r="K19" i="1"/>
  <c r="J13" i="1" l="1"/>
  <c r="J12" i="1"/>
  <c r="J14" i="1" s="1"/>
  <c r="J41" i="1" s="1"/>
  <c r="J39" i="1"/>
</calcChain>
</file>

<file path=xl/sharedStrings.xml><?xml version="1.0" encoding="utf-8"?>
<sst xmlns="http://schemas.openxmlformats.org/spreadsheetml/2006/main" count="52" uniqueCount="51">
  <si>
    <t>FDP Form 11 - SEF Utilization</t>
  </si>
  <si>
    <t>(DepEd-DBM-DILG Joint Circular No. 1 s. 2017, SEF Budget Accountability Form No. 1)</t>
  </si>
  <si>
    <t>SPECIAL EDUCATION FUND UTILIZATION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</si>
  <si>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</si>
  <si>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</si>
  <si>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</si>
  <si>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</si>
  <si>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</si>
  <si>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</si>
  <si>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</si>
  <si>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Receipt from SEF</t>
  </si>
  <si>
    <t>Less:</t>
  </si>
  <si>
    <t>Personal Services</t>
  </si>
  <si>
    <t>Maintenance and Other Operating Expenses</t>
  </si>
  <si>
    <t xml:space="preserve">                 
</t>
  </si>
  <si>
    <t xml:space="preserve"> Sub-total</t>
  </si>
  <si>
    <t xml:space="preserve">               </t>
  </si>
  <si>
    <t>Balance</t>
  </si>
  <si>
    <t>We hereby certify that we  have reviewed the contents and hereby attest to the veracity and correctness of the data or Information contained in this document.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</si>
  <si>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</si>
  <si>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</si>
  <si>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</si>
  <si>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</si>
  <si>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</si>
  <si>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Special Education Tax</t>
  </si>
  <si>
    <t>Interest Income</t>
  </si>
  <si>
    <t>Total Receipts</t>
  </si>
  <si>
    <t>DISBURSEMENTS</t>
  </si>
  <si>
    <t>Salaries and Wages - Regular</t>
  </si>
  <si>
    <t>Salaries and Wages - Casual</t>
  </si>
  <si>
    <t>Personnel Economic Relief Allowance (PERA)</t>
  </si>
  <si>
    <t>Clothing/Uniform Allowance</t>
  </si>
  <si>
    <t>Year End Bonus</t>
  </si>
  <si>
    <t>Cash Gift</t>
  </si>
  <si>
    <t>Other Bonuses and Allowances</t>
  </si>
  <si>
    <t>Retirement and Life Insurance Premiums</t>
  </si>
  <si>
    <t>PAG-IBIG Contributions</t>
  </si>
  <si>
    <t>PhilHealth Contributions</t>
  </si>
  <si>
    <t>Employees Compensation Insurance Premiums</t>
  </si>
  <si>
    <t>Electricity Expenses</t>
  </si>
  <si>
    <t>Janitorial Services</t>
  </si>
  <si>
    <t>Security Services</t>
  </si>
  <si>
    <t>Other General Services</t>
  </si>
  <si>
    <t>Repair &amp; Maintenance-Buildings &amp; Other Structures</t>
  </si>
  <si>
    <t>Other Maintenance &amp; Operating Expenses</t>
  </si>
  <si>
    <t>Bank Charges</t>
  </si>
  <si>
    <t>* Subject to adjustment</t>
  </si>
  <si>
    <t>ATTY. ANA D. JUANITO, CPA</t>
  </si>
  <si>
    <t>HON. JEANNIE N. SANDOVAL</t>
  </si>
  <si>
    <t>OIC - City Accountant</t>
  </si>
  <si>
    <t>City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</si>
</sst>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[$P-832]* #,##0.00_-;\-[$P-832]* #,##0.00_-;_-[$P-832]* &quot;-&quot;??_-;_-@_-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0"/>
      <name val="Arial"/>
      <family val="2"/>
    </font>
    <font>
      <i/>
      <sz val="5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2" borderId="0"/>
    <xf numFmtId="0" fontId="6" fillId="2" borderId="0"/>
  </cellStyleXfs>
  <cellXfs count="56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0" fontId="0" fillId="2" borderId="0" xfId="0" applyFill="1" applyAlignment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wrapText="1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 applyProtection="1">
      <protection locked="0"/>
    </xf>
    <xf numFmtId="0" fontId="5" fillId="2" borderId="0" xfId="2" applyFill="1" applyProtection="1">
      <protection locked="0"/>
    </xf>
    <xf numFmtId="43" fontId="5" fillId="2" borderId="0" xfId="1" applyFont="1" applyFill="1"/>
    <xf numFmtId="0" fontId="5" fillId="2" borderId="0" xfId="2" applyFill="1" applyAlignment="1" applyProtection="1">
      <alignment horizontal="left" indent="2"/>
      <protection locked="0"/>
    </xf>
    <xf numFmtId="164" fontId="5" fillId="2" borderId="0" xfId="1" applyNumberFormat="1" applyFont="1" applyFill="1" applyAlignment="1">
      <alignment horizontal="center"/>
    </xf>
    <xf numFmtId="43" fontId="5" fillId="2" borderId="0" xfId="1" applyFont="1" applyFill="1" applyAlignment="1">
      <alignment horizontal="center"/>
    </xf>
    <xf numFmtId="164" fontId="5" fillId="2" borderId="2" xfId="1" applyNumberFormat="1" applyFont="1" applyFill="1" applyBorder="1" applyAlignment="1">
      <alignment horizontal="center"/>
    </xf>
    <xf numFmtId="164" fontId="5" fillId="2" borderId="0" xfId="1" applyNumberFormat="1" applyFont="1" applyFill="1" applyAlignment="1" applyProtection="1">
      <alignment horizontal="center"/>
      <protection locked="0"/>
    </xf>
    <xf numFmtId="43" fontId="5" fillId="2" borderId="0" xfId="1" applyFont="1" applyFill="1" applyAlignment="1" applyProtection="1">
      <alignment horizontal="center"/>
      <protection locked="0"/>
    </xf>
    <xf numFmtId="0" fontId="5" fillId="2" borderId="0" xfId="2" applyFill="1" applyAlignment="1" applyProtection="1">
      <alignment horizontal="left"/>
      <protection locked="0"/>
    </xf>
    <xf numFmtId="0" fontId="5" fillId="2" borderId="0" xfId="2" applyFill="1" applyAlignment="1" applyProtection="1">
      <alignment horizontal="center" vertical="top"/>
      <protection locked="0"/>
    </xf>
    <xf numFmtId="164" fontId="5" fillId="2" borderId="2" xfId="1" applyNumberFormat="1" applyFont="1" applyFill="1" applyBorder="1" applyAlignment="1" applyProtection="1">
      <alignment wrapText="1"/>
      <protection locked="0"/>
    </xf>
    <xf numFmtId="0" fontId="5" fillId="2" borderId="0" xfId="2" applyFill="1" applyAlignment="1" applyProtection="1">
      <alignment horizontal="center" wrapText="1"/>
      <protection locked="0"/>
    </xf>
    <xf numFmtId="0" fontId="5" fillId="2" borderId="0" xfId="2" applyFill="1" applyAlignment="1" applyProtection="1">
      <alignment horizontal="center"/>
      <protection locked="0"/>
    </xf>
    <xf numFmtId="43" fontId="5" fillId="2" borderId="0" xfId="1" applyFont="1" applyFill="1" applyAlignment="1" applyProtection="1">
      <alignment horizontal="left" wrapText="1"/>
      <protection locked="0"/>
    </xf>
    <xf numFmtId="164" fontId="5" fillId="2" borderId="3" xfId="1" applyNumberFormat="1" applyFont="1" applyFill="1" applyBorder="1" applyAlignment="1" applyProtection="1">
      <alignment horizontal="center" vertical="center"/>
      <protection locked="0"/>
    </xf>
    <xf numFmtId="43" fontId="5" fillId="2" borderId="0" xfId="1" applyFont="1" applyFill="1" applyAlignment="1" applyProtection="1">
      <alignment horizontal="center" vertical="center"/>
      <protection locked="0"/>
    </xf>
    <xf numFmtId="0" fontId="5" fillId="2" borderId="0" xfId="2" applyFill="1" applyAlignment="1" applyProtection="1">
      <alignment wrapText="1"/>
      <protection locked="0"/>
    </xf>
    <xf numFmtId="0" fontId="7" fillId="2" borderId="0" xfId="3" applyFont="1" applyAlignment="1">
      <alignment vertical="top"/>
    </xf>
    <xf numFmtId="0" fontId="5" fillId="2" borderId="0" xfId="2" applyFill="1" applyAlignment="1" applyProtection="1">
      <alignment horizontal="left" wrapText="1"/>
      <protection locked="0"/>
    </xf>
    <xf numFmtId="0" fontId="5" fillId="2" borderId="0" xfId="2" applyFill="1" applyAlignment="1" applyProtection="1">
      <alignment horizontal="center"/>
      <protection locked="0"/>
    </xf>
    <xf numFmtId="0" fontId="5" fillId="2" borderId="4" xfId="2" applyFill="1" applyBorder="1" applyAlignment="1" applyProtection="1">
      <alignment horizontal="center"/>
      <protection locked="0"/>
    </xf>
    <xf numFmtId="0" fontId="5" fillId="2" borderId="0" xfId="2" applyFill="1" applyAlignment="1" applyProtection="1">
      <alignment horizontal="left" indent="2"/>
      <protection locked="0"/>
    </xf>
    <xf numFmtId="0" fontId="5" fillId="2" borderId="0" xfId="2" applyFill="1" applyAlignment="1" applyProtection="1">
      <alignment horizontal="center" wrapText="1"/>
      <protection locked="0"/>
    </xf>
    <xf numFmtId="0" fontId="5" fillId="2" borderId="0" xfId="2" applyFill="1" applyAlignment="1" applyProtection="1">
      <alignment horizontal="left" wrapText="1"/>
      <protection locked="0"/>
    </xf>
    <xf numFmtId="0" fontId="8" fillId="2" borderId="1" xfId="2" applyFont="1" applyFill="1" applyBorder="1" applyAlignment="1" applyProtection="1">
      <alignment horizontal="center"/>
      <protection locked="0"/>
    </xf>
    <xf numFmtId="0" fontId="8" fillId="2" borderId="3" xfId="2" applyFont="1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164" fontId="0" fillId="2" borderId="0" xfId="0" applyNumberFormat="1" applyFill="1" applyAlignment="1" applyProtection="1">
      <alignment horizontal="center"/>
      <protection locked="0"/>
    </xf>
    <xf numFmtId="43" fontId="0" fillId="2" borderId="0" xfId="0" applyNumberFormat="1" applyFill="1" applyAlignment="1" applyProtection="1">
      <alignment horizontal="left" wrapText="1"/>
      <protection locked="0"/>
    </xf>
    <xf numFmtId="164" fontId="0" fillId="2" borderId="0" xfId="0" applyNumberFormat="1" applyFill="1" applyAlignment="1" applyProtection="1">
      <alignment vertical="center"/>
      <protection locked="0"/>
    </xf>
    <xf numFmtId="164" fontId="0" fillId="2" borderId="0" xfId="0" applyNumberFormat="1" applyFill="1"/>
  </cellXfs>
  <cellStyles count="4">
    <cellStyle name="Comma" xfId="1" builtinId="3"/>
    <cellStyle name="Normal" xfId="0" builtinId="0"/>
    <cellStyle name="Normal 19" xfId="2"/>
    <cellStyle name="Normal 2 2 2 2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view="pageBreakPreview" zoomScale="85" zoomScaleNormal="85" zoomScaleSheetLayoutView="85" workbookViewId="0">
      <selection activeCell="K41" sqref="K41"/>
    </sheetView>
  </sheetViews>
  <sheetFormatPr defaultRowHeight="15" x14ac:dyDescent="0.25"/>
  <cols>
    <col min="1" max="1" width="5.7109375" style="5" customWidth="1"/>
    <col min="2" max="2" width="14" style="5" customWidth="1"/>
    <col min="3" max="3" width="31.28515625" style="5" customWidth="1"/>
    <col min="4" max="4" width="15.7109375" style="5" customWidth="1"/>
    <col min="5" max="9" width="5.7109375" style="5" customWidth="1"/>
    <col min="10" max="10" width="20.85546875" customWidth="1"/>
    <col min="11" max="11" width="16.42578125" bestFit="1" customWidth="1"/>
    <col min="12" max="12" width="15.28515625" bestFit="1" customWidth="1"/>
    <col min="13" max="13" width="14.28515625" bestFit="1" customWidth="1"/>
    <col min="14" max="14" width="13.28515625" bestFit="1" customWidth="1"/>
  </cols>
  <sheetData>
    <row r="1" spans="1:14" ht="9.6" customHeight="1" x14ac:dyDescent="0.25">
      <c r="A1" s="16" t="s">
        <v>0</v>
      </c>
      <c r="B1" s="15"/>
      <c r="C1" s="4"/>
      <c r="D1" s="4"/>
      <c r="E1" s="4"/>
    </row>
    <row r="2" spans="1:14" s="6" customFormat="1" ht="9.6" customHeight="1" x14ac:dyDescent="0.15">
      <c r="A2" s="16" t="s">
        <v>1</v>
      </c>
      <c r="B2" s="17"/>
    </row>
    <row r="3" spans="1:14" s="6" customFormat="1" ht="9.6" customHeight="1" x14ac:dyDescent="0.15">
      <c r="A3" s="3"/>
    </row>
    <row r="4" spans="1:14" x14ac:dyDescent="0.25">
      <c r="A4" s="7"/>
      <c r="B4" s="7"/>
      <c r="C4" s="7"/>
      <c r="D4" s="7"/>
      <c r="E4" s="7"/>
    </row>
    <row r="5" spans="1:14" x14ac:dyDescent="0.25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x14ac:dyDescent="0.25">
      <c r="A6" s="8"/>
      <c r="B6" s="8"/>
      <c r="C6" s="8"/>
      <c r="D6" s="8"/>
      <c r="E6" s="8"/>
    </row>
    <row r="7" spans="1:14" x14ac:dyDescent="0.25">
      <c r="A7" s="12" t="s">
        <v>3</v>
      </c>
      <c r="B7" s="12"/>
      <c r="C7" s="22" t="s">
        <v>4</v>
      </c>
      <c r="D7" s="12" t="s">
        <v>5</v>
      </c>
      <c r="E7" s="21">
        <v>2023</v>
      </c>
    </row>
    <row r="8" spans="1:14" x14ac:dyDescent="0.25">
      <c r="A8" s="1" t="s">
        <v>6</v>
      </c>
      <c r="B8" s="13"/>
      <c r="C8" s="23" t="s">
        <v>7</v>
      </c>
      <c r="D8" s="14" t="s">
        <v>8</v>
      </c>
      <c r="E8" s="11">
        <v>4</v>
      </c>
    </row>
    <row r="9" spans="1:14" x14ac:dyDescent="0.25">
      <c r="A9" s="1" t="s">
        <v>9</v>
      </c>
      <c r="B9" s="13"/>
      <c r="C9" s="23" t="s">
        <v>7</v>
      </c>
      <c r="D9" s="14"/>
    </row>
    <row r="10" spans="1:14" x14ac:dyDescent="0.25">
      <c r="A10" s="8"/>
      <c r="B10" s="9"/>
      <c r="C10" s="9"/>
      <c r="D10" s="10"/>
    </row>
    <row r="11" spans="1:14" x14ac:dyDescent="0.25">
      <c r="A11" s="25" t="s">
        <v>10</v>
      </c>
      <c r="B11" s="25"/>
      <c r="C11" s="25"/>
      <c r="D11" s="25"/>
      <c r="E11" s="25"/>
      <c r="F11" s="25"/>
      <c r="G11" s="25"/>
      <c r="H11" s="25"/>
      <c r="I11" s="25"/>
      <c r="J11" s="26"/>
    </row>
    <row r="12" spans="1:14" x14ac:dyDescent="0.25">
      <c r="A12" s="25"/>
      <c r="B12" s="27" t="s">
        <v>24</v>
      </c>
      <c r="C12" s="25"/>
      <c r="D12" s="25"/>
      <c r="E12" s="25"/>
      <c r="F12" s="25"/>
      <c r="G12" s="25"/>
      <c r="H12" s="25"/>
      <c r="I12" s="25"/>
      <c r="J12" s="28">
        <f>L12+N12-M12</f>
        <v>195718754.63000003</v>
      </c>
      <c r="L12" s="26">
        <v>199815734.34</v>
      </c>
      <c r="M12" s="26">
        <v>13387610.039999999</v>
      </c>
      <c r="N12" s="26">
        <v>9290630.3300000001</v>
      </c>
    </row>
    <row r="13" spans="1:14" x14ac:dyDescent="0.25">
      <c r="A13" s="25"/>
      <c r="B13" s="27" t="s">
        <v>25</v>
      </c>
      <c r="C13" s="25"/>
      <c r="D13" s="25"/>
      <c r="E13" s="25"/>
      <c r="F13" s="25"/>
      <c r="G13" s="25"/>
      <c r="H13" s="25"/>
      <c r="I13" s="25"/>
      <c r="J13" s="29">
        <f>L13-M13</f>
        <v>132755.41999999998</v>
      </c>
      <c r="L13" s="26">
        <v>165944.26999999999</v>
      </c>
      <c r="M13" s="26">
        <v>33188.85</v>
      </c>
      <c r="N13" s="26"/>
    </row>
    <row r="14" spans="1:14" x14ac:dyDescent="0.25">
      <c r="A14" s="25"/>
      <c r="B14" s="27" t="s">
        <v>26</v>
      </c>
      <c r="C14" s="25"/>
      <c r="D14" s="25"/>
      <c r="E14" s="25"/>
      <c r="F14" s="25"/>
      <c r="G14" s="25"/>
      <c r="H14" s="25"/>
      <c r="I14" s="25"/>
      <c r="J14" s="30">
        <f>SUM(J12:J13)</f>
        <v>195851510.05000001</v>
      </c>
    </row>
    <row r="15" spans="1:14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6"/>
    </row>
    <row r="16" spans="1:14" x14ac:dyDescent="0.25">
      <c r="A16" s="25" t="s">
        <v>11</v>
      </c>
      <c r="B16" s="25" t="s">
        <v>27</v>
      </c>
      <c r="C16" s="25"/>
      <c r="D16" s="25"/>
      <c r="E16" s="25"/>
      <c r="F16" s="25"/>
      <c r="G16" s="25"/>
      <c r="H16" s="25"/>
      <c r="I16" s="25"/>
      <c r="J16" s="26"/>
      <c r="K16" s="24"/>
      <c r="L16" s="24"/>
      <c r="M16" s="24"/>
    </row>
    <row r="17" spans="1:13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6"/>
      <c r="K17" s="24"/>
      <c r="L17" s="24"/>
      <c r="M17" s="24"/>
    </row>
    <row r="18" spans="1:13" x14ac:dyDescent="0.25">
      <c r="A18" s="25"/>
      <c r="B18" s="25" t="s">
        <v>12</v>
      </c>
      <c r="C18" s="25"/>
      <c r="D18" s="25"/>
      <c r="E18" s="25"/>
      <c r="F18" s="25"/>
      <c r="G18" s="25"/>
      <c r="H18" s="25"/>
      <c r="I18" s="25"/>
      <c r="J18" s="26"/>
      <c r="K18" s="24"/>
      <c r="L18" s="24"/>
      <c r="M18" s="24"/>
    </row>
    <row r="19" spans="1:13" x14ac:dyDescent="0.25">
      <c r="A19" s="25"/>
      <c r="B19" s="46" t="s">
        <v>28</v>
      </c>
      <c r="C19" s="46"/>
      <c r="D19" s="46"/>
      <c r="E19" s="46"/>
      <c r="F19" s="46"/>
      <c r="G19" s="46"/>
      <c r="H19" s="46"/>
      <c r="I19" s="25"/>
      <c r="J19" s="31">
        <v>1796544</v>
      </c>
      <c r="K19" s="52">
        <f>SUM(J19:J29)</f>
        <v>17808586.060000002</v>
      </c>
      <c r="L19" s="20"/>
      <c r="M19" s="20"/>
    </row>
    <row r="20" spans="1:13" x14ac:dyDescent="0.25">
      <c r="A20" s="25"/>
      <c r="B20" s="46" t="s">
        <v>29</v>
      </c>
      <c r="C20" s="46"/>
      <c r="D20" s="46"/>
      <c r="E20" s="46"/>
      <c r="F20" s="46"/>
      <c r="G20" s="46"/>
      <c r="H20" s="46"/>
      <c r="I20" s="25"/>
      <c r="J20" s="32">
        <v>10140627.83</v>
      </c>
    </row>
    <row r="21" spans="1:13" x14ac:dyDescent="0.25">
      <c r="A21" s="25"/>
      <c r="B21" s="46" t="s">
        <v>30</v>
      </c>
      <c r="C21" s="46"/>
      <c r="D21" s="46"/>
      <c r="E21" s="46"/>
      <c r="F21" s="46"/>
      <c r="G21" s="46"/>
      <c r="H21" s="46"/>
      <c r="I21" s="25"/>
      <c r="J21" s="32">
        <v>1733863.79</v>
      </c>
      <c r="K21" s="24"/>
      <c r="L21" s="24"/>
      <c r="M21" s="24"/>
    </row>
    <row r="22" spans="1:13" x14ac:dyDescent="0.25">
      <c r="A22" s="25"/>
      <c r="B22" s="27" t="s">
        <v>31</v>
      </c>
      <c r="C22" s="27"/>
      <c r="D22" s="27"/>
      <c r="E22" s="27"/>
      <c r="F22" s="27"/>
      <c r="G22" s="27"/>
      <c r="H22" s="27"/>
      <c r="I22" s="25"/>
      <c r="J22" s="32">
        <v>66000</v>
      </c>
      <c r="K22" s="24"/>
      <c r="L22" s="24"/>
      <c r="M22" s="24"/>
    </row>
    <row r="23" spans="1:13" x14ac:dyDescent="0.25">
      <c r="A23" s="25"/>
      <c r="B23" s="46" t="s">
        <v>32</v>
      </c>
      <c r="C23" s="46"/>
      <c r="D23" s="46"/>
      <c r="E23" s="46"/>
      <c r="F23" s="46"/>
      <c r="G23" s="46"/>
      <c r="H23" s="46"/>
      <c r="I23" s="25"/>
      <c r="J23" s="32">
        <v>874066.4</v>
      </c>
      <c r="K23" s="24"/>
      <c r="L23" s="24"/>
      <c r="M23" s="24"/>
    </row>
    <row r="24" spans="1:13" x14ac:dyDescent="0.25">
      <c r="A24" s="25"/>
      <c r="B24" s="46" t="s">
        <v>33</v>
      </c>
      <c r="C24" s="46"/>
      <c r="D24" s="46"/>
      <c r="E24" s="46"/>
      <c r="F24" s="46"/>
      <c r="G24" s="46"/>
      <c r="H24" s="46"/>
      <c r="I24" s="25"/>
      <c r="J24" s="32">
        <v>338000</v>
      </c>
      <c r="K24" s="20"/>
      <c r="L24" s="20"/>
      <c r="M24" s="20"/>
    </row>
    <row r="25" spans="1:13" x14ac:dyDescent="0.25">
      <c r="A25" s="25"/>
      <c r="B25" s="46" t="s">
        <v>34</v>
      </c>
      <c r="C25" s="46"/>
      <c r="D25" s="46"/>
      <c r="E25" s="46"/>
      <c r="F25" s="46"/>
      <c r="G25" s="46"/>
      <c r="H25" s="46"/>
      <c r="I25" s="25"/>
      <c r="J25" s="32">
        <v>1012712</v>
      </c>
    </row>
    <row r="26" spans="1:13" x14ac:dyDescent="0.25">
      <c r="A26" s="33"/>
      <c r="B26" s="46" t="s">
        <v>35</v>
      </c>
      <c r="C26" s="46"/>
      <c r="D26" s="46"/>
      <c r="E26" s="46"/>
      <c r="F26" s="46"/>
      <c r="G26" s="46"/>
      <c r="H26" s="46"/>
      <c r="I26" s="25"/>
      <c r="J26" s="32">
        <v>1432235.7</v>
      </c>
      <c r="K26" s="24"/>
      <c r="L26" s="24"/>
      <c r="M26" s="24"/>
    </row>
    <row r="27" spans="1:13" x14ac:dyDescent="0.25">
      <c r="A27" s="25"/>
      <c r="B27" s="46" t="s">
        <v>36</v>
      </c>
      <c r="C27" s="46"/>
      <c r="D27" s="46"/>
      <c r="E27" s="46"/>
      <c r="F27" s="46"/>
      <c r="G27" s="46"/>
      <c r="H27" s="46"/>
      <c r="I27" s="25"/>
      <c r="J27" s="32">
        <v>87600</v>
      </c>
      <c r="K27" s="24"/>
      <c r="L27" s="24"/>
      <c r="M27" s="24"/>
    </row>
    <row r="28" spans="1:13" x14ac:dyDescent="0.25">
      <c r="A28" s="25"/>
      <c r="B28" s="46" t="s">
        <v>37</v>
      </c>
      <c r="C28" s="46"/>
      <c r="D28" s="46"/>
      <c r="E28" s="46"/>
      <c r="F28" s="46"/>
      <c r="G28" s="46"/>
      <c r="H28" s="46"/>
      <c r="I28" s="25"/>
      <c r="J28" s="32">
        <v>239436.34</v>
      </c>
      <c r="K28" s="24"/>
      <c r="L28" s="24"/>
      <c r="M28" s="24"/>
    </row>
    <row r="29" spans="1:13" x14ac:dyDescent="0.25">
      <c r="A29" s="25"/>
      <c r="B29" s="46" t="s">
        <v>38</v>
      </c>
      <c r="C29" s="46"/>
      <c r="D29" s="46"/>
      <c r="E29" s="46"/>
      <c r="F29" s="46"/>
      <c r="G29" s="46"/>
      <c r="H29" s="46"/>
      <c r="I29" s="25"/>
      <c r="J29" s="32">
        <v>87500</v>
      </c>
    </row>
    <row r="30" spans="1:13" ht="15" customHeight="1" x14ac:dyDescent="0.25">
      <c r="A30" s="25"/>
      <c r="B30" s="46"/>
      <c r="C30" s="46"/>
      <c r="D30" s="46"/>
      <c r="E30" s="46"/>
      <c r="F30" s="46"/>
      <c r="G30" s="46"/>
      <c r="H30" s="46"/>
      <c r="I30" s="25"/>
      <c r="J30" s="32"/>
      <c r="K30" s="9"/>
      <c r="L30" s="9"/>
      <c r="M30" s="9"/>
    </row>
    <row r="31" spans="1:13" ht="15" customHeight="1" x14ac:dyDescent="0.25">
      <c r="A31" s="25"/>
      <c r="B31" s="25" t="s">
        <v>13</v>
      </c>
      <c r="C31" s="25"/>
      <c r="D31" s="25"/>
      <c r="E31" s="25"/>
      <c r="F31" s="25"/>
      <c r="G31" s="25"/>
      <c r="H31" s="25"/>
      <c r="I31" s="25"/>
      <c r="J31" s="26"/>
      <c r="K31" s="9"/>
      <c r="L31" s="9"/>
      <c r="M31" s="9"/>
    </row>
    <row r="32" spans="1:13" x14ac:dyDescent="0.25">
      <c r="A32" s="25"/>
      <c r="B32" s="46" t="s">
        <v>39</v>
      </c>
      <c r="C32" s="46"/>
      <c r="D32" s="46"/>
      <c r="E32" s="46"/>
      <c r="F32" s="46"/>
      <c r="G32" s="46"/>
      <c r="H32" s="46"/>
      <c r="I32" s="25"/>
      <c r="J32" s="32">
        <v>18225798.440000001</v>
      </c>
      <c r="K32" s="53">
        <f>SUM(J32:J38)</f>
        <v>70919005.439999998</v>
      </c>
      <c r="L32" s="19"/>
      <c r="M32" s="19"/>
    </row>
    <row r="33" spans="1:13" x14ac:dyDescent="0.25">
      <c r="A33" s="25"/>
      <c r="B33" s="46" t="s">
        <v>40</v>
      </c>
      <c r="C33" s="46"/>
      <c r="D33" s="46"/>
      <c r="E33" s="46"/>
      <c r="F33" s="46"/>
      <c r="G33" s="46"/>
      <c r="H33" s="46"/>
      <c r="I33" s="25"/>
      <c r="J33" s="32">
        <v>7233892.54</v>
      </c>
      <c r="K33" s="54"/>
      <c r="L33" s="6"/>
      <c r="M33" s="6"/>
    </row>
    <row r="34" spans="1:13" x14ac:dyDescent="0.25">
      <c r="A34" s="25"/>
      <c r="B34" s="46" t="s">
        <v>41</v>
      </c>
      <c r="C34" s="46"/>
      <c r="D34" s="46"/>
      <c r="E34" s="46"/>
      <c r="F34" s="46"/>
      <c r="G34" s="46"/>
      <c r="H34" s="46"/>
      <c r="I34" s="25"/>
      <c r="J34" s="32">
        <v>21422352.719999999</v>
      </c>
      <c r="K34" s="18"/>
      <c r="L34" s="18"/>
      <c r="M34" s="18"/>
    </row>
    <row r="35" spans="1:13" x14ac:dyDescent="0.25">
      <c r="A35" s="25"/>
      <c r="B35" s="46" t="s">
        <v>42</v>
      </c>
      <c r="C35" s="46"/>
      <c r="D35" s="46"/>
      <c r="E35" s="46"/>
      <c r="F35" s="46"/>
      <c r="G35" s="46"/>
      <c r="H35" s="46"/>
      <c r="I35" s="25"/>
      <c r="J35" s="32">
        <v>8087125.54</v>
      </c>
    </row>
    <row r="36" spans="1:13" x14ac:dyDescent="0.25">
      <c r="A36" s="25"/>
      <c r="B36" s="27" t="s">
        <v>43</v>
      </c>
      <c r="C36" s="27"/>
      <c r="D36" s="27"/>
      <c r="E36" s="27"/>
      <c r="F36" s="27"/>
      <c r="G36" s="27"/>
      <c r="H36" s="27"/>
      <c r="I36" s="25"/>
      <c r="J36" s="32">
        <v>7310696.4100000001</v>
      </c>
    </row>
    <row r="37" spans="1:13" x14ac:dyDescent="0.25">
      <c r="A37" s="25"/>
      <c r="B37" s="46" t="s">
        <v>44</v>
      </c>
      <c r="C37" s="46"/>
      <c r="D37" s="46"/>
      <c r="E37" s="46"/>
      <c r="F37" s="46"/>
      <c r="G37" s="46"/>
      <c r="H37" s="46"/>
      <c r="I37" s="25"/>
      <c r="J37" s="32">
        <v>8636139.7899999991</v>
      </c>
    </row>
    <row r="38" spans="1:13" x14ac:dyDescent="0.25">
      <c r="A38" s="25"/>
      <c r="B38" s="46" t="s">
        <v>45</v>
      </c>
      <c r="C38" s="46"/>
      <c r="D38" s="46"/>
      <c r="E38" s="46"/>
      <c r="F38" s="46"/>
      <c r="G38" s="46"/>
      <c r="H38" s="46"/>
      <c r="I38" s="25"/>
      <c r="J38" s="32">
        <v>3000</v>
      </c>
    </row>
    <row r="39" spans="1:13" x14ac:dyDescent="0.25">
      <c r="A39" s="47" t="s">
        <v>14</v>
      </c>
      <c r="B39" s="44"/>
      <c r="C39" s="25"/>
      <c r="D39" s="25"/>
      <c r="E39" s="25"/>
      <c r="F39" s="25"/>
      <c r="G39" s="25"/>
      <c r="H39" s="34" t="s">
        <v>15</v>
      </c>
      <c r="I39" s="25"/>
      <c r="J39" s="35">
        <f>SUM(J19:J38)</f>
        <v>88727591.5</v>
      </c>
    </row>
    <row r="40" spans="1:13" x14ac:dyDescent="0.25">
      <c r="A40" s="36"/>
      <c r="B40" s="37"/>
      <c r="C40" s="25"/>
      <c r="D40" s="25"/>
      <c r="E40" s="25"/>
      <c r="F40" s="25"/>
      <c r="G40" s="25"/>
      <c r="H40" s="37"/>
      <c r="I40" s="25"/>
      <c r="J40" s="38"/>
    </row>
    <row r="41" spans="1:13" x14ac:dyDescent="0.25">
      <c r="A41" s="44" t="s">
        <v>16</v>
      </c>
      <c r="B41" s="44"/>
      <c r="C41" s="25"/>
      <c r="D41" s="25"/>
      <c r="E41" s="25"/>
      <c r="F41" s="25"/>
      <c r="G41" s="25"/>
      <c r="H41" s="37" t="s">
        <v>17</v>
      </c>
      <c r="I41" s="25"/>
      <c r="J41" s="39">
        <f>+J14-J39</f>
        <v>107123918.55000001</v>
      </c>
      <c r="K41" s="55"/>
    </row>
    <row r="42" spans="1:13" x14ac:dyDescent="0.25">
      <c r="A42" s="37"/>
      <c r="B42" s="37"/>
      <c r="C42" s="25"/>
      <c r="D42" s="25"/>
      <c r="E42" s="25"/>
      <c r="F42" s="25"/>
      <c r="G42" s="25"/>
      <c r="H42" s="37"/>
      <c r="I42" s="25"/>
      <c r="J42" s="40"/>
    </row>
    <row r="43" spans="1:13" x14ac:dyDescent="0.25">
      <c r="A43" s="37"/>
      <c r="B43" s="37"/>
      <c r="C43" s="25"/>
      <c r="D43" s="25"/>
      <c r="E43" s="25"/>
      <c r="F43" s="25"/>
      <c r="G43" s="25"/>
      <c r="H43" s="37"/>
      <c r="I43" s="25"/>
      <c r="J43" s="40"/>
    </row>
    <row r="44" spans="1:13" x14ac:dyDescent="0.25">
      <c r="A44" s="37"/>
      <c r="B44" s="37"/>
      <c r="C44" s="25"/>
      <c r="D44" s="25"/>
      <c r="E44" s="25"/>
      <c r="F44" s="25"/>
      <c r="G44" s="25"/>
      <c r="H44" s="25"/>
      <c r="I44" s="25"/>
      <c r="J44" s="40"/>
    </row>
    <row r="45" spans="1:13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6"/>
    </row>
    <row r="46" spans="1:13" x14ac:dyDescent="0.25">
      <c r="A46" s="48" t="s">
        <v>18</v>
      </c>
      <c r="B46" s="48"/>
      <c r="C46" s="48"/>
      <c r="D46" s="48"/>
      <c r="E46" s="48"/>
      <c r="F46" s="48"/>
      <c r="G46" s="48"/>
      <c r="H46" s="41"/>
      <c r="I46" s="25"/>
      <c r="J46" s="26"/>
    </row>
    <row r="47" spans="1:13" x14ac:dyDescent="0.25">
      <c r="A47" s="48"/>
      <c r="B47" s="48"/>
      <c r="C47" s="48"/>
      <c r="D47" s="48"/>
      <c r="E47" s="48"/>
      <c r="F47" s="48"/>
      <c r="G47" s="48"/>
      <c r="H47" s="41"/>
      <c r="I47" s="25"/>
      <c r="J47" s="26"/>
    </row>
    <row r="48" spans="1:13" x14ac:dyDescent="0.25">
      <c r="A48" s="42" t="s">
        <v>46</v>
      </c>
      <c r="B48" s="43"/>
      <c r="C48" s="43"/>
      <c r="D48" s="43"/>
      <c r="E48" s="43"/>
      <c r="F48" s="43"/>
      <c r="G48" s="43"/>
      <c r="H48" s="41"/>
      <c r="I48" s="25"/>
      <c r="J48" s="26"/>
    </row>
    <row r="49" spans="1:10" x14ac:dyDescent="0.25">
      <c r="A49" s="43"/>
      <c r="B49" s="43"/>
      <c r="C49" s="43"/>
      <c r="D49" s="43"/>
      <c r="E49" s="43"/>
      <c r="F49" s="43"/>
      <c r="G49" s="43"/>
      <c r="H49" s="41"/>
      <c r="I49" s="25"/>
      <c r="J49" s="26"/>
    </row>
    <row r="50" spans="1:10" x14ac:dyDescent="0.25">
      <c r="A50" s="43"/>
      <c r="B50" s="43"/>
      <c r="C50" s="43"/>
      <c r="D50" s="43"/>
      <c r="E50" s="43"/>
      <c r="F50" s="43"/>
      <c r="G50" s="43"/>
      <c r="H50" s="41"/>
      <c r="I50" s="25"/>
      <c r="J50" s="26"/>
    </row>
    <row r="51" spans="1:10" x14ac:dyDescent="0.25">
      <c r="A51" s="43"/>
      <c r="B51" s="43"/>
      <c r="C51" s="43"/>
      <c r="D51" s="43"/>
      <c r="E51" s="43"/>
      <c r="F51" s="43"/>
      <c r="G51" s="43"/>
      <c r="H51" s="41"/>
      <c r="I51" s="25"/>
      <c r="J51" s="26"/>
    </row>
    <row r="52" spans="1:10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6"/>
    </row>
    <row r="53" spans="1:10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6"/>
    </row>
    <row r="54" spans="1:10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6"/>
    </row>
    <row r="55" spans="1:10" x14ac:dyDescent="0.25">
      <c r="A55" s="25"/>
      <c r="B55" s="49" t="s">
        <v>47</v>
      </c>
      <c r="C55" s="49"/>
      <c r="D55" s="25"/>
      <c r="E55" s="25"/>
      <c r="F55" s="50" t="s">
        <v>48</v>
      </c>
      <c r="G55" s="50"/>
      <c r="H55" s="50"/>
      <c r="I55" s="50"/>
      <c r="J55" s="50"/>
    </row>
    <row r="56" spans="1:10" x14ac:dyDescent="0.25">
      <c r="A56" s="25"/>
      <c r="B56" s="44" t="s">
        <v>49</v>
      </c>
      <c r="C56" s="44"/>
      <c r="D56" s="25"/>
      <c r="E56" s="25"/>
      <c r="F56" s="45" t="s">
        <v>50</v>
      </c>
      <c r="G56" s="45"/>
      <c r="H56" s="45"/>
      <c r="I56" s="45"/>
      <c r="J56" s="45"/>
    </row>
  </sheetData>
  <sheetProtection formatCells="0" formatColumns="0" formatRows="0" insertColumns="0" insertRows="0" insertHyperlinks="0" deleteColumns="0" deleteRows="0" sort="0" autoFilter="0" pivotTables="0"/>
  <mergeCells count="25">
    <mergeCell ref="B30:H30"/>
    <mergeCell ref="A5:M5"/>
    <mergeCell ref="B21:H21"/>
    <mergeCell ref="B27:H27"/>
    <mergeCell ref="B19:H19"/>
    <mergeCell ref="B20:H20"/>
    <mergeCell ref="B24:H24"/>
    <mergeCell ref="B25:H25"/>
    <mergeCell ref="B29:H29"/>
    <mergeCell ref="B28:H28"/>
    <mergeCell ref="B23:H23"/>
    <mergeCell ref="B26:H26"/>
    <mergeCell ref="B32:H32"/>
    <mergeCell ref="B33:H33"/>
    <mergeCell ref="B34:H34"/>
    <mergeCell ref="B35:H35"/>
    <mergeCell ref="B37:H37"/>
    <mergeCell ref="B56:C56"/>
    <mergeCell ref="F56:J56"/>
    <mergeCell ref="B38:H38"/>
    <mergeCell ref="A39:B39"/>
    <mergeCell ref="A41:B41"/>
    <mergeCell ref="A46:G47"/>
    <mergeCell ref="B55:C55"/>
    <mergeCell ref="F55:J55"/>
  </mergeCells>
  <pageMargins left="0.7" right="0.7" top="0.75" bottom="0.75" header="0.3" footer="0.3"/>
  <pageSetup paperSize="9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D19" sqref="D19"/>
    </sheetView>
  </sheetViews>
  <sheetFormatPr defaultRowHeight="15" x14ac:dyDescent="0.25"/>
  <sheetData>
    <row r="1" spans="1:1" ht="23.45" customHeight="1" x14ac:dyDescent="0.35">
      <c r="A1" s="2" t="s">
        <v>19</v>
      </c>
    </row>
    <row r="3" spans="1:1" x14ac:dyDescent="0.25">
      <c r="A3" t="s">
        <v>20</v>
      </c>
    </row>
    <row r="5" spans="1:1" x14ac:dyDescent="0.25">
      <c r="A5" t="s">
        <v>21</v>
      </c>
    </row>
    <row r="6" spans="1:1" x14ac:dyDescent="0.25">
      <c r="A6" s="1" t="s">
        <v>22</v>
      </c>
    </row>
    <row r="9" spans="1:1" x14ac:dyDescent="0.25">
      <c r="A9" t="s">
        <v>23</v>
      </c>
    </row>
    <row r="10" spans="1:1" x14ac:dyDescent="0.25">
      <c r="A10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11 - SEFU</vt:lpstr>
      <vt:lpstr>'Form 11 - SEFU'!Print_Area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2024-02-21T01:47:13Z</dcterms:modified>
  <cp:category/>
</cp:coreProperties>
</file>